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K120183\Documents\"/>
    </mc:Choice>
  </mc:AlternateContent>
  <xr:revisionPtr revIDLastSave="0" documentId="13_ncr:1_{AAD249A3-F21F-43F0-B2FA-5B06A006FCC1}" xr6:coauthVersionLast="47" xr6:coauthVersionMax="47" xr10:uidLastSave="{00000000-0000-0000-0000-000000000000}"/>
  <bookViews>
    <workbookView xWindow="-120" yWindow="-120" windowWidth="29040" windowHeight="15840" tabRatio="564" activeTab="1" xr2:uid="{00000000-000D-0000-FFFF-FFFF00000000}"/>
  </bookViews>
  <sheets>
    <sheet name="請求書 (明細無)" sheetId="11" r:id="rId1"/>
    <sheet name="請求書 (明細付き鑑) " sheetId="14" r:id="rId2"/>
    <sheet name="乙用紙 (明細)" sheetId="13" r:id="rId3"/>
  </sheets>
  <definedNames>
    <definedName name="_xlnm.Print_Area" localSheetId="1">'請求書 (明細付き鑑) '!$A$1:$J$48</definedName>
    <definedName name="_xlnm.Print_Area" localSheetId="0">'請求書 (明細無)'!$A$1:$J$48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4" l="1"/>
  <c r="I20" i="11"/>
  <c r="I21" i="11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 l="1"/>
  <c r="E37" i="11"/>
  <c r="E36" i="11"/>
  <c r="I36" i="11" s="1"/>
  <c r="I35" i="11"/>
  <c r="I30" i="11"/>
  <c r="I31" i="11"/>
  <c r="I32" i="11"/>
  <c r="I33" i="11"/>
  <c r="I34" i="11"/>
  <c r="I23" i="11"/>
  <c r="I24" i="11"/>
  <c r="I25" i="11"/>
  <c r="I26" i="11"/>
  <c r="I27" i="11"/>
  <c r="I28" i="11"/>
  <c r="I29" i="11"/>
  <c r="E43" i="13"/>
  <c r="E36" i="14" s="1"/>
  <c r="E45" i="13"/>
  <c r="E38" i="14" s="1"/>
  <c r="I22" i="11"/>
  <c r="E38" i="11" l="1"/>
  <c r="I38" i="11" s="1"/>
  <c r="I37" i="11"/>
  <c r="E44" i="13"/>
  <c r="I44" i="13" s="1"/>
  <c r="I37" i="14" s="1"/>
  <c r="I45" i="13"/>
  <c r="I38" i="14" s="1"/>
  <c r="I43" i="13"/>
  <c r="I36" i="14" s="1"/>
  <c r="I39" i="11" l="1"/>
  <c r="E39" i="11"/>
  <c r="E46" i="13"/>
  <c r="E39" i="14" s="1"/>
  <c r="E37" i="14"/>
  <c r="I46" i="13"/>
  <c r="I39" i="14" s="1"/>
  <c r="C14" i="11" l="1"/>
  <c r="C14" i="14"/>
</calcChain>
</file>

<file path=xl/sharedStrings.xml><?xml version="1.0" encoding="utf-8"?>
<sst xmlns="http://schemas.openxmlformats.org/spreadsheetml/2006/main" count="107" uniqueCount="53">
  <si>
    <t>【　請求明細　】</t>
    <rPh sb="2" eb="4">
      <t>セイキュウ</t>
    </rPh>
    <rPh sb="4" eb="6">
      <t>メイサイ</t>
    </rPh>
    <phoneticPr fontId="2"/>
  </si>
  <si>
    <t>（単位：円）</t>
    <rPh sb="1" eb="3">
      <t>タンイ</t>
    </rPh>
    <rPh sb="4" eb="5">
      <t>エン</t>
    </rPh>
    <phoneticPr fontId="2"/>
  </si>
  <si>
    <t>ＴＥＬ　：</t>
    <phoneticPr fontId="2"/>
  </si>
  <si>
    <t>ＦＡＸ　：</t>
    <phoneticPr fontId="2"/>
  </si>
  <si>
    <t>請求者</t>
    <rPh sb="0" eb="2">
      <t>セイキュウ</t>
    </rPh>
    <rPh sb="2" eb="3">
      <t>モノ</t>
    </rPh>
    <phoneticPr fontId="2"/>
  </si>
  <si>
    <t>（代表者）</t>
    <rPh sb="1" eb="4">
      <t>ダイヒョウシャ</t>
    </rPh>
    <phoneticPr fontId="2"/>
  </si>
  <si>
    <t>（住　所）</t>
    <rPh sb="1" eb="2">
      <t>ジュウ</t>
    </rPh>
    <rPh sb="3" eb="4">
      <t>トコロ</t>
    </rPh>
    <phoneticPr fontId="2"/>
  </si>
  <si>
    <t>(社　名）</t>
    <rPh sb="1" eb="2">
      <t>シャ</t>
    </rPh>
    <rPh sb="3" eb="4">
      <t>メイ</t>
    </rPh>
    <phoneticPr fontId="2"/>
  </si>
  <si>
    <t xml:space="preserve">  請　　      求　　      書</t>
    <rPh sb="2" eb="3">
      <t>ショウ</t>
    </rPh>
    <rPh sb="11" eb="12">
      <t>モトム</t>
    </rPh>
    <rPh sb="20" eb="21">
      <t>ショ</t>
    </rPh>
    <phoneticPr fontId="2"/>
  </si>
  <si>
    <t>上記の通りご請求申し上げます。</t>
    <rPh sb="0" eb="2">
      <t>ジョウキ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</si>
  <si>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（証憑：甲）</t>
    <rPh sb="1" eb="3">
      <t>ショウヒョウ</t>
    </rPh>
    <rPh sb="4" eb="5">
      <t>コウ</t>
    </rPh>
    <phoneticPr fontId="2"/>
  </si>
  <si>
    <t>（証憑：乙）</t>
    <rPh sb="1" eb="3">
      <t>ショウヒョウ</t>
    </rPh>
    <rPh sb="4" eb="5">
      <t>オツ</t>
    </rPh>
    <phoneticPr fontId="2"/>
  </si>
  <si>
    <t>請求金額　</t>
    <rPh sb="0" eb="2">
      <t>セイキュウ</t>
    </rPh>
    <rPh sb="2" eb="4">
      <t>キンガク</t>
    </rPh>
    <phoneticPr fontId="2"/>
  </si>
  <si>
    <t>*****　フジミ工研株式会社使用欄　*****　</t>
    <rPh sb="9" eb="10">
      <t>コウ</t>
    </rPh>
    <rPh sb="10" eb="11">
      <t>ケン</t>
    </rPh>
    <rPh sb="17" eb="18">
      <t>ラン</t>
    </rPh>
    <phoneticPr fontId="2"/>
  </si>
  <si>
    <t>品　名　（工事名 ）</t>
    <rPh sb="0" eb="1">
      <t>シナ</t>
    </rPh>
    <rPh sb="2" eb="3">
      <t>メイ</t>
    </rPh>
    <rPh sb="5" eb="8">
      <t>コウジメイ</t>
    </rPh>
    <phoneticPr fontId="2"/>
  </si>
  <si>
    <r>
      <t>　　</t>
    </r>
    <r>
      <rPr>
        <b/>
        <u/>
        <sz val="14"/>
        <rFont val="ＭＳ Ｐゴシック"/>
        <family val="3"/>
        <charset val="128"/>
      </rPr>
      <t>フジミ工研株式会社</t>
    </r>
    <r>
      <rPr>
        <b/>
        <u/>
        <sz val="13"/>
        <rFont val="ＭＳ Ｐゴシック"/>
        <family val="3"/>
        <charset val="128"/>
      </rPr>
      <t>　　　      御　中　　　　</t>
    </r>
    <rPh sb="20" eb="21">
      <t>オ</t>
    </rPh>
    <rPh sb="22" eb="23">
      <t>ナカ</t>
    </rPh>
    <phoneticPr fontId="2"/>
  </si>
  <si>
    <t>取 引 先 コ ー ド</t>
    <rPh sb="0" eb="1">
      <t>トリ</t>
    </rPh>
    <rPh sb="2" eb="3">
      <t>イン</t>
    </rPh>
    <rPh sb="4" eb="5">
      <t>サキ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</si>
  <si>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</si>
  <si>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</si>
  <si>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</si>
  <si>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</si>
  <si>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税率</t>
    <rPh sb="0" eb="2">
      <t>ゼイリツ</t>
    </rPh>
    <phoneticPr fontId="2"/>
  </si>
  <si>
    <t>消費税内訳</t>
    <rPh sb="0" eb="3">
      <t>ショウヒゼイ</t>
    </rPh>
    <rPh sb="3" eb="5">
      <t>ウチワケ</t>
    </rPh>
    <phoneticPr fontId="2"/>
  </si>
  <si>
    <t>消費税(10%)</t>
    <rPh sb="0" eb="3">
      <t>ショウヒゼイ</t>
    </rPh>
    <phoneticPr fontId="2"/>
  </si>
  <si>
    <t>課税対象（8%）</t>
    <rPh sb="0" eb="2">
      <t>カゼイ</t>
    </rPh>
    <rPh sb="2" eb="4">
      <t>タイショウ</t>
    </rPh>
    <phoneticPr fontId="2"/>
  </si>
  <si>
    <t>※8%</t>
    <phoneticPr fontId="2"/>
  </si>
  <si>
    <t>軽減税率</t>
    <rPh sb="0" eb="2">
      <t>ケイゲン</t>
    </rPh>
    <rPh sb="2" eb="4">
      <t>ゼイリツ</t>
    </rPh>
    <phoneticPr fontId="2"/>
  </si>
  <si>
    <t>課税対象（10%）</t>
    <rPh sb="0" eb="2">
      <t>カゼイ</t>
    </rPh>
    <rPh sb="2" eb="4">
      <t>タイショウ</t>
    </rPh>
    <phoneticPr fontId="2"/>
  </si>
  <si>
    <t>消費税(※8%)</t>
    <rPh sb="0" eb="3">
      <t>ショウヒゼイ</t>
    </rPh>
    <phoneticPr fontId="2"/>
  </si>
  <si>
    <t>※8%(軽減税率)</t>
    <rPh sb="4" eb="6">
      <t>ケイゲン</t>
    </rPh>
    <rPh sb="6" eb="8">
      <t>ゼイリツ</t>
    </rPh>
    <phoneticPr fontId="2"/>
  </si>
  <si>
    <t>　　　   ㊞　　　</t>
    <phoneticPr fontId="2"/>
  </si>
  <si>
    <t>注文No.</t>
    <rPh sb="0" eb="2">
      <t>チュウモン</t>
    </rPh>
    <phoneticPr fontId="2"/>
  </si>
  <si>
    <t>契約額</t>
    <rPh sb="0" eb="2">
      <t>ケイヤク</t>
    </rPh>
    <rPh sb="2" eb="3">
      <t>ガク</t>
    </rPh>
    <phoneticPr fontId="2"/>
  </si>
  <si>
    <t>前回迄
請求出来高</t>
    <rPh sb="0" eb="2">
      <t>ゼンカイ</t>
    </rPh>
    <rPh sb="2" eb="3">
      <t>マデ</t>
    </rPh>
    <rPh sb="4" eb="6">
      <t>セイキュウ</t>
    </rPh>
    <rPh sb="6" eb="9">
      <t>デキダカ</t>
    </rPh>
    <phoneticPr fontId="2"/>
  </si>
  <si>
    <t>課税対象（10%）</t>
    <phoneticPr fontId="2"/>
  </si>
  <si>
    <t>消費税(8%)</t>
    <phoneticPr fontId="2"/>
  </si>
  <si>
    <t>課税対象（※8%）</t>
    <rPh sb="0" eb="2">
      <t>カゼイ</t>
    </rPh>
    <rPh sb="2" eb="4">
      <t>タイショウ</t>
    </rPh>
    <phoneticPr fontId="2"/>
  </si>
  <si>
    <t>消費税(10%)</t>
    <phoneticPr fontId="2"/>
  </si>
  <si>
    <t>消費税（8%)</t>
    <rPh sb="0" eb="3">
      <t>ショウヒゼイ</t>
    </rPh>
    <phoneticPr fontId="2"/>
  </si>
  <si>
    <t xml:space="preserve">請求書番号 ： </t>
  </si>
  <si>
    <t>　　　　　　　　　　　　　　　　</t>
    <phoneticPr fontId="2"/>
  </si>
  <si>
    <t xml:space="preserve">登録番号 ： </t>
    <phoneticPr fontId="2"/>
  </si>
  <si>
    <t xml:space="preserve">発 　行 　日 ： </t>
    <phoneticPr fontId="2"/>
  </si>
  <si>
    <t>20   年　　　月　　　日</t>
    <phoneticPr fontId="2"/>
  </si>
  <si>
    <r>
      <t xml:space="preserve">       （</t>
    </r>
    <r>
      <rPr>
        <sz val="10"/>
        <rFont val="ＭＳ Ｐゴシック"/>
        <family val="3"/>
        <charset val="128"/>
      </rPr>
      <t>担当者名　</t>
    </r>
    <r>
      <rPr>
        <sz val="11"/>
        <rFont val="ＭＳ Ｐゴシック"/>
        <family val="3"/>
        <charset val="128"/>
      </rPr>
      <t>　　　　　　  　</t>
    </r>
    <r>
      <rPr>
        <sz val="10"/>
        <rFont val="ＭＳ Ｐゴシック"/>
        <family val="3"/>
        <charset val="128"/>
      </rPr>
      <t>所属</t>
    </r>
    <r>
      <rPr>
        <sz val="11"/>
        <rFont val="ＭＳ Ｐゴシック"/>
        <family val="3"/>
        <charset val="128"/>
      </rPr>
      <t>　　  　　   　　　）　　　　　</t>
    </r>
    <rPh sb="8" eb="10">
      <t>タントウ</t>
    </rPh>
    <rPh sb="10" eb="11">
      <t>モノ</t>
    </rPh>
    <rPh sb="11" eb="12">
      <t>ナ</t>
    </rPh>
    <rPh sb="22" eb="24">
      <t>ショゾク</t>
    </rPh>
    <phoneticPr fontId="2"/>
  </si>
  <si>
    <t>課税対象（8%）</t>
    <phoneticPr fontId="2"/>
  </si>
  <si>
    <t>-     -</t>
    <phoneticPr fontId="2"/>
  </si>
  <si>
    <t xml:space="preserve"> T-</t>
    <phoneticPr fontId="2"/>
  </si>
  <si>
    <t>取引日</t>
    <rPh sb="0" eb="2">
      <t>トリヒキ</t>
    </rPh>
    <rPh sb="2" eb="3">
      <t>ヒ</t>
    </rPh>
    <phoneticPr fontId="2"/>
  </si>
  <si>
    <t>品　名　（工事名 ）</t>
    <phoneticPr fontId="2"/>
  </si>
  <si>
    <t>内訳別紙</t>
    <rPh sb="0" eb="2">
      <t>ウチワケ</t>
    </rPh>
    <rPh sb="2" eb="4">
      <t>ベッシ</t>
    </rPh>
    <phoneticPr fontId="2"/>
  </si>
  <si>
    <t>品　名　（工事名 ）</t>
    <phoneticPr fontId="2"/>
  </si>
  <si>
    <t>取引日</t>
    <rPh sb="0" eb="3">
      <t>トリヒキビ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</si>
</sst>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\-"/>
    <numFmt numFmtId="177" formatCode="#,##0.0;[Red]\-#,##0.0"/>
    <numFmt numFmtId="178" formatCode="m/d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b/>
      <u/>
      <sz val="13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3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Alignment="1">
      <alignment vertical="center"/>
    </xf>
    <xf numFmtId="0" fontId="0" fillId="0" borderId="3" xfId="0" applyBorder="1"/>
    <xf numFmtId="0" fontId="7" fillId="0" borderId="0" xfId="0" applyFont="1"/>
    <xf numFmtId="38" fontId="8" fillId="0" borderId="4" xfId="1" applyFont="1" applyBorder="1"/>
    <xf numFmtId="38" fontId="8" fillId="0" borderId="5" xfId="1" applyFont="1" applyBorder="1"/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38" fontId="8" fillId="0" borderId="0" xfId="1" applyFont="1" applyBorder="1" applyAlignment="1">
      <alignment horizontal="right"/>
    </xf>
    <xf numFmtId="0" fontId="3" fillId="0" borderId="6" xfId="0" applyFont="1" applyBorder="1"/>
    <xf numFmtId="0" fontId="9" fillId="0" borderId="6" xfId="0" applyFont="1" applyBorder="1"/>
    <xf numFmtId="0" fontId="8" fillId="0" borderId="0" xfId="0" applyFont="1" applyAlignment="1">
      <alignment horizontal="right"/>
    </xf>
    <xf numFmtId="0" fontId="0" fillId="0" borderId="7" xfId="0" applyBorder="1" applyAlignment="1">
      <alignment vertical="center"/>
    </xf>
    <xf numFmtId="0" fontId="6" fillId="0" borderId="0" xfId="0" applyFont="1" applyFill="1"/>
    <xf numFmtId="0" fontId="0" fillId="0" borderId="8" xfId="0" applyBorder="1" applyAlignment="1">
      <alignment horizontal="center"/>
    </xf>
    <xf numFmtId="0" fontId="0" fillId="0" borderId="9" xfId="0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/>
    <xf numFmtId="0" fontId="1" fillId="0" borderId="0" xfId="0" applyFont="1" applyFill="1"/>
    <xf numFmtId="0" fontId="13" fillId="0" borderId="0" xfId="0" applyFont="1"/>
    <xf numFmtId="38" fontId="8" fillId="0" borderId="5" xfId="1" applyFont="1" applyBorder="1" applyAlignment="1">
      <alignment horizontal="right"/>
    </xf>
    <xf numFmtId="38" fontId="8" fillId="0" borderId="4" xfId="1" applyFont="1" applyBorder="1" applyAlignment="1">
      <alignment horizontal="right"/>
    </xf>
    <xf numFmtId="38" fontId="8" fillId="0" borderId="10" xfId="1" applyFont="1" applyBorder="1" applyAlignment="1">
      <alignment horizontal="right"/>
    </xf>
    <xf numFmtId="177" fontId="8" fillId="0" borderId="4" xfId="1" applyNumberFormat="1" applyFont="1" applyBorder="1" applyAlignment="1">
      <alignment horizontal="center"/>
    </xf>
    <xf numFmtId="0" fontId="0" fillId="0" borderId="0" xfId="0" applyFill="1" applyBorder="1"/>
    <xf numFmtId="0" fontId="0" fillId="0" borderId="13" xfId="0" applyBorder="1" applyAlignment="1">
      <alignment horizontal="center"/>
    </xf>
    <xf numFmtId="0" fontId="0" fillId="0" borderId="14" xfId="0" applyBorder="1"/>
    <xf numFmtId="0" fontId="8" fillId="0" borderId="0" xfId="0" applyFont="1" applyBorder="1" applyAlignment="1"/>
    <xf numFmtId="38" fontId="8" fillId="0" borderId="15" xfId="1" applyNumberFormat="1" applyFont="1" applyBorder="1" applyAlignment="1"/>
    <xf numFmtId="0" fontId="4" fillId="0" borderId="0" xfId="0" applyFont="1" applyBorder="1"/>
    <xf numFmtId="0" fontId="0" fillId="0" borderId="18" xfId="0" applyBorder="1"/>
    <xf numFmtId="0" fontId="4" fillId="0" borderId="15" xfId="0" applyFont="1" applyBorder="1"/>
    <xf numFmtId="9" fontId="8" fillId="0" borderId="19" xfId="1" applyNumberFormat="1" applyFont="1" applyBorder="1" applyAlignment="1">
      <alignment horizontal="right" shrinkToFit="1"/>
    </xf>
    <xf numFmtId="9" fontId="8" fillId="0" borderId="20" xfId="1" applyNumberFormat="1" applyFont="1" applyBorder="1" applyAlignment="1">
      <alignment horizontal="right" shrinkToFit="1"/>
    </xf>
    <xf numFmtId="177" fontId="8" fillId="0" borderId="10" xfId="1" applyNumberFormat="1" applyFont="1" applyBorder="1" applyAlignment="1">
      <alignment horizontal="center"/>
    </xf>
    <xf numFmtId="9" fontId="8" fillId="0" borderId="24" xfId="1" applyNumberFormat="1" applyFont="1" applyBorder="1" applyAlignment="1">
      <alignment horizontal="right" shrinkToFit="1"/>
    </xf>
    <xf numFmtId="0" fontId="15" fillId="0" borderId="0" xfId="0" applyFont="1"/>
    <xf numFmtId="0" fontId="0" fillId="0" borderId="25" xfId="0" applyBorder="1"/>
    <xf numFmtId="0" fontId="4" fillId="0" borderId="26" xfId="0" applyFont="1" applyBorder="1"/>
    <xf numFmtId="0" fontId="4" fillId="0" borderId="29" xfId="0" applyFont="1" applyBorder="1"/>
    <xf numFmtId="38" fontId="8" fillId="0" borderId="10" xfId="1" applyFont="1" applyBorder="1"/>
    <xf numFmtId="9" fontId="8" fillId="0" borderId="30" xfId="1" applyNumberFormat="1" applyFont="1" applyBorder="1" applyAlignment="1">
      <alignment horizontal="right"/>
    </xf>
    <xf numFmtId="9" fontId="8" fillId="0" borderId="22" xfId="1" applyNumberFormat="1" applyFont="1" applyBorder="1" applyAlignment="1">
      <alignment horizontal="right"/>
    </xf>
    <xf numFmtId="9" fontId="8" fillId="0" borderId="23" xfId="1" applyNumberFormat="1" applyFont="1" applyBorder="1" applyAlignment="1">
      <alignment horizontal="right"/>
    </xf>
    <xf numFmtId="0" fontId="0" fillId="0" borderId="2" xfId="0" applyBorder="1" applyAlignment="1">
      <alignment horizontal="right"/>
    </xf>
    <xf numFmtId="9" fontId="0" fillId="0" borderId="31" xfId="0" applyNumberFormat="1" applyBorder="1"/>
    <xf numFmtId="9" fontId="0" fillId="0" borderId="32" xfId="0" applyNumberFormat="1" applyBorder="1" applyAlignment="1">
      <alignment horizontal="right"/>
    </xf>
    <xf numFmtId="9" fontId="0" fillId="0" borderId="24" xfId="0" applyNumberFormat="1" applyBorder="1"/>
    <xf numFmtId="0" fontId="0" fillId="0" borderId="0" xfId="0" applyAlignment="1">
      <alignment horizontal="right"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38" fontId="8" fillId="0" borderId="0" xfId="1" applyFont="1" applyBorder="1" applyAlignment="1">
      <alignment horizontal="right"/>
    </xf>
    <xf numFmtId="0" fontId="8" fillId="0" borderId="66" xfId="0" applyFont="1" applyBorder="1" applyAlignment="1"/>
    <xf numFmtId="0" fontId="8" fillId="0" borderId="67" xfId="0" applyFont="1" applyBorder="1" applyAlignment="1"/>
    <xf numFmtId="177" fontId="8" fillId="0" borderId="4" xfId="1" applyNumberFormat="1" applyFont="1" applyFill="1" applyBorder="1" applyAlignment="1">
      <alignment horizontal="center"/>
    </xf>
    <xf numFmtId="38" fontId="8" fillId="0" borderId="4" xfId="1" applyFont="1" applyFill="1" applyBorder="1" applyAlignment="1">
      <alignment horizontal="center"/>
    </xf>
    <xf numFmtId="178" fontId="8" fillId="0" borderId="65" xfId="0" applyNumberFormat="1" applyFont="1" applyBorder="1" applyAlignment="1">
      <alignment horizontal="center"/>
    </xf>
    <xf numFmtId="178" fontId="12" fillId="0" borderId="66" xfId="0" applyNumberFormat="1" applyFont="1" applyFill="1" applyBorder="1" applyAlignment="1">
      <alignment horizontal="center"/>
    </xf>
    <xf numFmtId="178" fontId="12" fillId="0" borderId="66" xfId="0" applyNumberFormat="1" applyFont="1" applyBorder="1" applyAlignment="1">
      <alignment horizontal="center"/>
    </xf>
    <xf numFmtId="178" fontId="8" fillId="0" borderId="66" xfId="0" applyNumberFormat="1" applyFont="1" applyBorder="1" applyAlignment="1">
      <alignment horizontal="center"/>
    </xf>
    <xf numFmtId="178" fontId="8" fillId="0" borderId="67" xfId="0" applyNumberFormat="1" applyFont="1" applyBorder="1" applyAlignment="1">
      <alignment horizontal="center"/>
    </xf>
    <xf numFmtId="178" fontId="8" fillId="0" borderId="65" xfId="0" applyNumberFormat="1" applyFont="1" applyBorder="1" applyAlignment="1">
      <alignment horizontal="center" vertical="center"/>
    </xf>
    <xf numFmtId="178" fontId="12" fillId="0" borderId="66" xfId="0" applyNumberFormat="1" applyFont="1" applyFill="1" applyBorder="1" applyAlignment="1">
      <alignment horizontal="center" vertical="center"/>
    </xf>
    <xf numFmtId="178" fontId="12" fillId="0" borderId="66" xfId="0" applyNumberFormat="1" applyFont="1" applyBorder="1" applyAlignment="1">
      <alignment horizontal="center" vertical="center"/>
    </xf>
    <xf numFmtId="178" fontId="8" fillId="0" borderId="66" xfId="0" applyNumberFormat="1" applyFont="1" applyBorder="1" applyAlignment="1">
      <alignment horizontal="center" vertical="center"/>
    </xf>
    <xf numFmtId="178" fontId="8" fillId="0" borderId="67" xfId="0" applyNumberFormat="1" applyFont="1" applyBorder="1" applyAlignment="1">
      <alignment horizontal="center" vertical="center"/>
    </xf>
    <xf numFmtId="0" fontId="8" fillId="0" borderId="71" xfId="0" applyFont="1" applyBorder="1" applyAlignment="1"/>
    <xf numFmtId="0" fontId="4" fillId="0" borderId="72" xfId="0" applyFont="1" applyBorder="1"/>
    <xf numFmtId="0" fontId="4" fillId="0" borderId="73" xfId="0" applyFont="1" applyBorder="1"/>
    <xf numFmtId="38" fontId="8" fillId="0" borderId="73" xfId="1" applyNumberFormat="1" applyFont="1" applyBorder="1" applyAlignment="1"/>
    <xf numFmtId="177" fontId="8" fillId="0" borderId="5" xfId="1" applyNumberFormat="1" applyFont="1" applyBorder="1" applyAlignment="1">
      <alignment horizontal="right"/>
    </xf>
    <xf numFmtId="177" fontId="8" fillId="0" borderId="4" xfId="1" applyNumberFormat="1" applyFont="1" applyBorder="1" applyAlignment="1">
      <alignment horizontal="right"/>
    </xf>
    <xf numFmtId="177" fontId="8" fillId="0" borderId="10" xfId="1" applyNumberFormat="1" applyFont="1" applyBorder="1" applyAlignment="1">
      <alignment horizontal="right"/>
    </xf>
    <xf numFmtId="0" fontId="0" fillId="0" borderId="70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8" fontId="8" fillId="0" borderId="21" xfId="1" applyFont="1" applyBorder="1"/>
    <xf numFmtId="38" fontId="8" fillId="0" borderId="22" xfId="1" applyFont="1" applyBorder="1"/>
    <xf numFmtId="38" fontId="8" fillId="0" borderId="23" xfId="1" applyFont="1" applyBorder="1"/>
    <xf numFmtId="38" fontId="8" fillId="0" borderId="4" xfId="1" applyFont="1" applyBorder="1" applyAlignment="1">
      <alignment horizontal="center"/>
    </xf>
    <xf numFmtId="38" fontId="8" fillId="0" borderId="10" xfId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10" fillId="0" borderId="0" xfId="0" applyFont="1" applyAlignment="1"/>
    <xf numFmtId="0" fontId="0" fillId="0" borderId="0" xfId="0" applyAlignment="1"/>
    <xf numFmtId="0" fontId="1" fillId="0" borderId="4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43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/>
    </xf>
    <xf numFmtId="0" fontId="11" fillId="2" borderId="44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176" fontId="6" fillId="0" borderId="6" xfId="1" applyNumberFormat="1" applyFont="1" applyBorder="1" applyAlignment="1">
      <alignment horizontal="left"/>
    </xf>
    <xf numFmtId="0" fontId="0" fillId="0" borderId="5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9" fillId="0" borderId="55" xfId="0" quotePrefix="1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3" fontId="9" fillId="0" borderId="43" xfId="0" applyNumberFormat="1" applyFont="1" applyBorder="1" applyAlignment="1">
      <alignment horizontal="right"/>
    </xf>
    <xf numFmtId="0" fontId="9" fillId="0" borderId="48" xfId="0" applyFont="1" applyBorder="1" applyAlignment="1">
      <alignment horizontal="right"/>
    </xf>
    <xf numFmtId="0" fontId="9" fillId="0" borderId="58" xfId="0" applyFont="1" applyBorder="1" applyAlignment="1">
      <alignment horizontal="right"/>
    </xf>
    <xf numFmtId="0" fontId="5" fillId="0" borderId="59" xfId="0" applyFont="1" applyBorder="1" applyAlignment="1">
      <alignment horizontal="center" vertical="justify" wrapText="1"/>
    </xf>
    <xf numFmtId="0" fontId="5" fillId="0" borderId="60" xfId="0" applyFont="1" applyBorder="1" applyAlignment="1">
      <alignment horizontal="center" vertical="justify" wrapText="1"/>
    </xf>
    <xf numFmtId="3" fontId="9" fillId="0" borderId="61" xfId="0" applyNumberFormat="1" applyFont="1" applyBorder="1" applyAlignment="1">
      <alignment horizontal="right"/>
    </xf>
    <xf numFmtId="0" fontId="9" fillId="0" borderId="62" xfId="0" applyFont="1" applyBorder="1" applyAlignment="1">
      <alignment horizontal="right"/>
    </xf>
    <xf numFmtId="0" fontId="9" fillId="0" borderId="63" xfId="0" applyFont="1" applyBorder="1" applyAlignment="1">
      <alignment horizontal="right"/>
    </xf>
    <xf numFmtId="0" fontId="0" fillId="0" borderId="2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8" fillId="0" borderId="68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8" fillId="0" borderId="38" xfId="0" applyFont="1" applyBorder="1" applyAlignment="1">
      <alignment horizontal="left"/>
    </xf>
    <xf numFmtId="38" fontId="8" fillId="0" borderId="39" xfId="1" applyFont="1" applyFill="1" applyBorder="1" applyAlignment="1"/>
    <xf numFmtId="38" fontId="1" fillId="0" borderId="33" xfId="1" applyFont="1" applyBorder="1" applyAlignment="1"/>
    <xf numFmtId="0" fontId="8" fillId="0" borderId="39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  <xf numFmtId="0" fontId="8" fillId="0" borderId="33" xfId="0" applyFont="1" applyFill="1" applyBorder="1" applyAlignment="1">
      <alignment horizontal="left"/>
    </xf>
    <xf numFmtId="0" fontId="8" fillId="0" borderId="69" xfId="0" applyFont="1" applyBorder="1" applyAlignment="1">
      <alignment horizontal="left"/>
    </xf>
    <xf numFmtId="0" fontId="8" fillId="0" borderId="34" xfId="0" applyFont="1" applyBorder="1" applyAlignment="1">
      <alignment horizontal="left"/>
    </xf>
    <xf numFmtId="0" fontId="8" fillId="0" borderId="35" xfId="0" applyFont="1" applyBorder="1" applyAlignment="1">
      <alignment horizontal="left"/>
    </xf>
    <xf numFmtId="0" fontId="0" fillId="3" borderId="32" xfId="0" applyFill="1" applyBorder="1" applyAlignment="1">
      <alignment horizontal="center" vertical="center" textRotation="255"/>
    </xf>
    <xf numFmtId="0" fontId="0" fillId="3" borderId="24" xfId="0" applyFill="1" applyBorder="1" applyAlignment="1">
      <alignment horizontal="center" vertical="center" textRotation="255"/>
    </xf>
    <xf numFmtId="38" fontId="8" fillId="0" borderId="26" xfId="1" applyFont="1" applyBorder="1" applyAlignment="1">
      <alignment horizontal="right"/>
    </xf>
    <xf numFmtId="38" fontId="8" fillId="0" borderId="49" xfId="1" applyFont="1" applyBorder="1" applyAlignment="1">
      <alignment horizontal="right"/>
    </xf>
    <xf numFmtId="38" fontId="8" fillId="0" borderId="0" xfId="1" applyFont="1" applyBorder="1" applyAlignment="1">
      <alignment horizontal="right"/>
    </xf>
    <xf numFmtId="38" fontId="8" fillId="0" borderId="16" xfId="1" applyFont="1" applyBorder="1" applyAlignment="1">
      <alignment horizontal="right"/>
    </xf>
    <xf numFmtId="38" fontId="8" fillId="0" borderId="15" xfId="1" applyFont="1" applyBorder="1" applyAlignment="1">
      <alignment horizontal="right"/>
    </xf>
    <xf numFmtId="38" fontId="8" fillId="0" borderId="17" xfId="1" applyFont="1" applyBorder="1" applyAlignment="1">
      <alignment horizontal="right"/>
    </xf>
    <xf numFmtId="38" fontId="8" fillId="0" borderId="25" xfId="1" applyFont="1" applyBorder="1" applyAlignment="1">
      <alignment horizontal="right"/>
    </xf>
    <xf numFmtId="38" fontId="8" fillId="0" borderId="54" xfId="1" applyFont="1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8" fillId="0" borderId="7" xfId="0" applyFont="1" applyFill="1" applyBorder="1" applyAlignment="1"/>
    <xf numFmtId="0" fontId="8" fillId="0" borderId="33" xfId="0" applyFont="1" applyFill="1" applyBorder="1" applyAlignment="1"/>
    <xf numFmtId="0" fontId="8" fillId="0" borderId="34" xfId="0" applyFont="1" applyBorder="1" applyAlignment="1"/>
    <xf numFmtId="0" fontId="8" fillId="0" borderId="35" xfId="0" applyFont="1" applyBorder="1" applyAlignment="1"/>
    <xf numFmtId="0" fontId="8" fillId="0" borderId="0" xfId="1" applyNumberFormat="1" applyFont="1" applyBorder="1" applyAlignment="1">
      <alignment horizontal="right"/>
    </xf>
    <xf numFmtId="0" fontId="8" fillId="0" borderId="16" xfId="1" applyNumberFormat="1" applyFont="1" applyBorder="1" applyAlignment="1">
      <alignment horizontal="right"/>
    </xf>
    <xf numFmtId="0" fontId="8" fillId="0" borderId="15" xfId="1" applyNumberFormat="1" applyFont="1" applyBorder="1" applyAlignment="1">
      <alignment horizontal="right"/>
    </xf>
    <xf numFmtId="0" fontId="8" fillId="0" borderId="17" xfId="1" applyNumberFormat="1" applyFont="1" applyBorder="1" applyAlignment="1">
      <alignment horizontal="right"/>
    </xf>
    <xf numFmtId="0" fontId="8" fillId="0" borderId="26" xfId="0" applyNumberFormat="1" applyFont="1" applyBorder="1" applyAlignment="1">
      <alignment horizontal="right"/>
    </xf>
    <xf numFmtId="0" fontId="8" fillId="0" borderId="49" xfId="0" applyNumberFormat="1" applyFont="1" applyBorder="1" applyAlignment="1">
      <alignment horizontal="right"/>
    </xf>
    <xf numFmtId="0" fontId="8" fillId="0" borderId="37" xfId="0" applyFont="1" applyBorder="1" applyAlignment="1"/>
    <xf numFmtId="0" fontId="8" fillId="0" borderId="38" xfId="0" applyFont="1" applyBorder="1" applyAlignment="1"/>
    <xf numFmtId="0" fontId="8" fillId="0" borderId="26" xfId="1" applyNumberFormat="1" applyFont="1" applyBorder="1" applyAlignment="1">
      <alignment horizontal="right"/>
    </xf>
    <xf numFmtId="0" fontId="8" fillId="0" borderId="49" xfId="1" applyNumberFormat="1" applyFont="1" applyBorder="1" applyAlignment="1">
      <alignment horizontal="right"/>
    </xf>
    <xf numFmtId="0" fontId="8" fillId="0" borderId="25" xfId="1" applyNumberFormat="1" applyFont="1" applyBorder="1" applyAlignment="1">
      <alignment horizontal="right"/>
    </xf>
    <xf numFmtId="0" fontId="8" fillId="0" borderId="54" xfId="1" applyNumberFormat="1" applyFont="1" applyBorder="1" applyAlignment="1">
      <alignment horizontal="right"/>
    </xf>
    <xf numFmtId="0" fontId="8" fillId="0" borderId="39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0" fillId="0" borderId="51" xfId="0" applyBorder="1" applyAlignment="1">
      <alignment horizontal="center" vertical="center"/>
    </xf>
    <xf numFmtId="0" fontId="8" fillId="0" borderId="74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38" fontId="8" fillId="0" borderId="41" xfId="1" applyFont="1" applyFill="1" applyBorder="1" applyAlignment="1"/>
    <xf numFmtId="38" fontId="1" fillId="0" borderId="42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41</xdr:row>
      <xdr:rowOff>0</xdr:rowOff>
    </xdr:from>
    <xdr:to>
      <xdr:col>10</xdr:col>
      <xdr:colOff>9525</xdr:colOff>
      <xdr:row>47</xdr:row>
      <xdr:rowOff>142875</xdr:rowOff>
    </xdr:to>
    <xdr:grpSp>
      <xdr:nvGrpSpPr>
        <xdr:cNvPr id="19467" name="Group 14">
          <a:extLst>
            <a:ext uri="{FF2B5EF4-FFF2-40B4-BE49-F238E27FC236}">
              <a16:creationId xmlns:a16="http://schemas.microsoft.com/office/drawing/2014/main" id="{A75B3F1D-9F76-84D9-8D85-0BE3750BC42F}"/>
            </a:ext>
          </a:extLst>
        </xdr:cNvPr>
        <xdr:cNvGrpSpPr>
          <a:grpSpLocks/>
        </xdr:cNvGrpSpPr>
      </xdr:nvGrpSpPr>
      <xdr:grpSpPr bwMode="auto">
        <a:xfrm>
          <a:off x="9525" y="9781761"/>
          <a:ext cx="6899413" cy="1161636"/>
          <a:chOff x="792" y="1824"/>
          <a:chExt cx="4488" cy="743"/>
        </a:xfrm>
      </xdr:grpSpPr>
      <xdr:sp macro="" textlink="">
        <xdr:nvSpPr>
          <xdr:cNvPr id="4111" name="Rectangle 15">
            <a:extLst>
              <a:ext uri="{FF2B5EF4-FFF2-40B4-BE49-F238E27FC236}">
                <a16:creationId xmlns:a16="http://schemas.microsoft.com/office/drawing/2014/main" id="{46F45BE1-395A-9C66-D9F3-CE2970046866}"/>
              </a:ext>
            </a:extLst>
          </xdr:cNvPr>
          <xdr:cNvSpPr>
            <a:spLocks noChangeArrowheads="1"/>
          </xdr:cNvSpPr>
        </xdr:nvSpPr>
        <xdr:spPr bwMode="auto">
          <a:xfrm>
            <a:off x="4747" y="2149"/>
            <a:ext cx="533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4112" name="Rectangle 16">
            <a:extLst>
              <a:ext uri="{FF2B5EF4-FFF2-40B4-BE49-F238E27FC236}">
                <a16:creationId xmlns:a16="http://schemas.microsoft.com/office/drawing/2014/main" id="{48C7C7FB-1F3C-F1D2-217F-9EE4672E3954}"/>
              </a:ext>
            </a:extLst>
          </xdr:cNvPr>
          <xdr:cNvSpPr>
            <a:spLocks noChangeArrowheads="1"/>
          </xdr:cNvSpPr>
        </xdr:nvSpPr>
        <xdr:spPr bwMode="auto">
          <a:xfrm>
            <a:off x="4127" y="2149"/>
            <a:ext cx="620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4113" name="Rectangle 17">
            <a:extLst>
              <a:ext uri="{FF2B5EF4-FFF2-40B4-BE49-F238E27FC236}">
                <a16:creationId xmlns:a16="http://schemas.microsoft.com/office/drawing/2014/main" id="{1F87B31F-2EA9-C308-F042-0E6A7E71D83B}"/>
              </a:ext>
            </a:extLst>
          </xdr:cNvPr>
          <xdr:cNvSpPr>
            <a:spLocks noChangeArrowheads="1"/>
          </xdr:cNvSpPr>
        </xdr:nvSpPr>
        <xdr:spPr bwMode="auto">
          <a:xfrm>
            <a:off x="3643" y="2149"/>
            <a:ext cx="484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4114" name="Rectangle 18">
            <a:extLst>
              <a:ext uri="{FF2B5EF4-FFF2-40B4-BE49-F238E27FC236}">
                <a16:creationId xmlns:a16="http://schemas.microsoft.com/office/drawing/2014/main" id="{67C069A3-575A-4FD8-1A0E-4E2971DED971}"/>
              </a:ext>
            </a:extLst>
          </xdr:cNvPr>
          <xdr:cNvSpPr>
            <a:spLocks noChangeArrowheads="1"/>
          </xdr:cNvSpPr>
        </xdr:nvSpPr>
        <xdr:spPr bwMode="auto">
          <a:xfrm>
            <a:off x="1778" y="2149"/>
            <a:ext cx="477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4115" name="Rectangle 19">
            <a:extLst>
              <a:ext uri="{FF2B5EF4-FFF2-40B4-BE49-F238E27FC236}">
                <a16:creationId xmlns:a16="http://schemas.microsoft.com/office/drawing/2014/main" id="{082EFDB2-EE5B-243B-FEF3-4F202E307145}"/>
              </a:ext>
            </a:extLst>
          </xdr:cNvPr>
          <xdr:cNvSpPr>
            <a:spLocks noChangeArrowheads="1"/>
          </xdr:cNvSpPr>
        </xdr:nvSpPr>
        <xdr:spPr bwMode="auto">
          <a:xfrm>
            <a:off x="1300" y="2149"/>
            <a:ext cx="477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4116" name="Rectangle 20">
            <a:extLst>
              <a:ext uri="{FF2B5EF4-FFF2-40B4-BE49-F238E27FC236}">
                <a16:creationId xmlns:a16="http://schemas.microsoft.com/office/drawing/2014/main" id="{F1242E82-B637-4483-97F2-8554FF860F47}"/>
              </a:ext>
            </a:extLst>
          </xdr:cNvPr>
          <xdr:cNvSpPr>
            <a:spLocks noChangeArrowheads="1"/>
          </xdr:cNvSpPr>
        </xdr:nvSpPr>
        <xdr:spPr bwMode="auto">
          <a:xfrm>
            <a:off x="792" y="2149"/>
            <a:ext cx="508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11272" name="Rectangle 21">
            <a:extLst>
              <a:ext uri="{FF2B5EF4-FFF2-40B4-BE49-F238E27FC236}">
                <a16:creationId xmlns:a16="http://schemas.microsoft.com/office/drawing/2014/main" id="{E41B4D89-EF03-B37A-6AE9-D512ABE22FE3}"/>
              </a:ext>
            </a:extLst>
          </xdr:cNvPr>
          <xdr:cNvSpPr>
            <a:spLocks noChangeArrowheads="1"/>
          </xdr:cNvSpPr>
        </xdr:nvSpPr>
        <xdr:spPr bwMode="auto">
          <a:xfrm>
            <a:off x="4747" y="1990"/>
            <a:ext cx="533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2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担　当</a:t>
            </a:r>
          </a:p>
          <a:p>
            <a:pPr algn="ctr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11273" name="Rectangle 22">
            <a:extLst>
              <a:ext uri="{FF2B5EF4-FFF2-40B4-BE49-F238E27FC236}">
                <a16:creationId xmlns:a16="http://schemas.microsoft.com/office/drawing/2014/main" id="{8F9DAA42-4FC5-D918-07A6-1EDA147CE72B}"/>
              </a:ext>
            </a:extLst>
          </xdr:cNvPr>
          <xdr:cNvSpPr>
            <a:spLocks noChangeArrowheads="1"/>
          </xdr:cNvSpPr>
        </xdr:nvSpPr>
        <xdr:spPr bwMode="auto">
          <a:xfrm>
            <a:off x="4127" y="1990"/>
            <a:ext cx="620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合　　議</a:t>
            </a:r>
          </a:p>
        </xdr:txBody>
      </xdr:sp>
      <xdr:sp macro="" textlink="">
        <xdr:nvSpPr>
          <xdr:cNvPr id="11274" name="Rectangle 23">
            <a:extLst>
              <a:ext uri="{FF2B5EF4-FFF2-40B4-BE49-F238E27FC236}">
                <a16:creationId xmlns:a16="http://schemas.microsoft.com/office/drawing/2014/main" id="{F3BD63EE-C8C4-7065-4A89-01415C8492A7}"/>
              </a:ext>
            </a:extLst>
          </xdr:cNvPr>
          <xdr:cNvSpPr>
            <a:spLocks noChangeArrowheads="1"/>
          </xdr:cNvSpPr>
        </xdr:nvSpPr>
        <xdr:spPr bwMode="auto">
          <a:xfrm>
            <a:off x="3643" y="1990"/>
            <a:ext cx="484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責任者</a:t>
            </a:r>
          </a:p>
        </xdr:txBody>
      </xdr:sp>
      <xdr:sp macro="" textlink="">
        <xdr:nvSpPr>
          <xdr:cNvPr id="4120" name="Rectangle 24">
            <a:extLst>
              <a:ext uri="{FF2B5EF4-FFF2-40B4-BE49-F238E27FC236}">
                <a16:creationId xmlns:a16="http://schemas.microsoft.com/office/drawing/2014/main" id="{3F16F376-C39A-E457-0F85-816261257526}"/>
              </a:ext>
            </a:extLst>
          </xdr:cNvPr>
          <xdr:cNvSpPr>
            <a:spLocks noChangeArrowheads="1"/>
          </xdr:cNvSpPr>
        </xdr:nvSpPr>
        <xdr:spPr bwMode="auto">
          <a:xfrm>
            <a:off x="2255" y="1990"/>
            <a:ext cx="1389" cy="577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11276" name="Rectangle 25">
            <a:extLst>
              <a:ext uri="{FF2B5EF4-FFF2-40B4-BE49-F238E27FC236}">
                <a16:creationId xmlns:a16="http://schemas.microsoft.com/office/drawing/2014/main" id="{D2650072-B827-E599-B92B-FBB28886B27E}"/>
              </a:ext>
            </a:extLst>
          </xdr:cNvPr>
          <xdr:cNvSpPr>
            <a:spLocks noChangeArrowheads="1"/>
          </xdr:cNvSpPr>
        </xdr:nvSpPr>
        <xdr:spPr bwMode="auto">
          <a:xfrm>
            <a:off x="1778" y="1990"/>
            <a:ext cx="477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担　当</a:t>
            </a:r>
          </a:p>
        </xdr:txBody>
      </xdr:sp>
      <xdr:sp macro="" textlink="">
        <xdr:nvSpPr>
          <xdr:cNvPr id="11277" name="Rectangle 26">
            <a:extLst>
              <a:ext uri="{FF2B5EF4-FFF2-40B4-BE49-F238E27FC236}">
                <a16:creationId xmlns:a16="http://schemas.microsoft.com/office/drawing/2014/main" id="{9B9E17EA-2396-00F5-6AA2-5A03B45ABE05}"/>
              </a:ext>
            </a:extLst>
          </xdr:cNvPr>
          <xdr:cNvSpPr>
            <a:spLocks noChangeArrowheads="1"/>
          </xdr:cNvSpPr>
        </xdr:nvSpPr>
        <xdr:spPr bwMode="auto">
          <a:xfrm>
            <a:off x="1300" y="1990"/>
            <a:ext cx="477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合　議</a:t>
            </a:r>
          </a:p>
        </xdr:txBody>
      </xdr:sp>
      <xdr:sp macro="" textlink="">
        <xdr:nvSpPr>
          <xdr:cNvPr id="11278" name="Rectangle 27">
            <a:extLst>
              <a:ext uri="{FF2B5EF4-FFF2-40B4-BE49-F238E27FC236}">
                <a16:creationId xmlns:a16="http://schemas.microsoft.com/office/drawing/2014/main" id="{7D9E0703-3CBC-E0EA-551D-0EFFACC77689}"/>
              </a:ext>
            </a:extLst>
          </xdr:cNvPr>
          <xdr:cNvSpPr>
            <a:spLocks noChangeArrowheads="1"/>
          </xdr:cNvSpPr>
        </xdr:nvSpPr>
        <xdr:spPr bwMode="auto">
          <a:xfrm>
            <a:off x="792" y="1990"/>
            <a:ext cx="508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責任者</a:t>
            </a:r>
          </a:p>
        </xdr:txBody>
      </xdr:sp>
      <xdr:sp macro="" textlink="">
        <xdr:nvSpPr>
          <xdr:cNvPr id="11279" name="Rectangle 28">
            <a:extLst>
              <a:ext uri="{FF2B5EF4-FFF2-40B4-BE49-F238E27FC236}">
                <a16:creationId xmlns:a16="http://schemas.microsoft.com/office/drawing/2014/main" id="{9A83DD3C-372D-CF91-78C1-0E5C204C3D4C}"/>
              </a:ext>
            </a:extLst>
          </xdr:cNvPr>
          <xdr:cNvSpPr>
            <a:spLocks noChangeArrowheads="1"/>
          </xdr:cNvSpPr>
        </xdr:nvSpPr>
        <xdr:spPr bwMode="auto">
          <a:xfrm>
            <a:off x="3643" y="1824"/>
            <a:ext cx="1637" cy="166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担当部門</a:t>
            </a:r>
          </a:p>
        </xdr:txBody>
      </xdr:sp>
      <xdr:sp macro="" textlink="">
        <xdr:nvSpPr>
          <xdr:cNvPr id="11280" name="Rectangle 29">
            <a:extLst>
              <a:ext uri="{FF2B5EF4-FFF2-40B4-BE49-F238E27FC236}">
                <a16:creationId xmlns:a16="http://schemas.microsoft.com/office/drawing/2014/main" id="{683DDB1C-1EB2-7C9A-8800-3139232B717C}"/>
              </a:ext>
            </a:extLst>
          </xdr:cNvPr>
          <xdr:cNvSpPr>
            <a:spLocks noChangeArrowheads="1"/>
          </xdr:cNvSpPr>
        </xdr:nvSpPr>
        <xdr:spPr bwMode="auto">
          <a:xfrm>
            <a:off x="2255" y="1824"/>
            <a:ext cx="1389" cy="166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各部門合議欄</a:t>
            </a:r>
          </a:p>
        </xdr:txBody>
      </xdr:sp>
      <xdr:sp macro="" textlink="">
        <xdr:nvSpPr>
          <xdr:cNvPr id="11281" name="Rectangle 30">
            <a:extLst>
              <a:ext uri="{FF2B5EF4-FFF2-40B4-BE49-F238E27FC236}">
                <a16:creationId xmlns:a16="http://schemas.microsoft.com/office/drawing/2014/main" id="{3C0F55BF-DB17-0708-F188-3114E4936078}"/>
              </a:ext>
            </a:extLst>
          </xdr:cNvPr>
          <xdr:cNvSpPr>
            <a:spLocks noChangeArrowheads="1"/>
          </xdr:cNvSpPr>
        </xdr:nvSpPr>
        <xdr:spPr bwMode="auto">
          <a:xfrm>
            <a:off x="792" y="1824"/>
            <a:ext cx="1463" cy="166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管理部</a:t>
            </a:r>
          </a:p>
        </xdr:txBody>
      </xdr:sp>
      <xdr:sp macro="" textlink="">
        <xdr:nvSpPr>
          <xdr:cNvPr id="19484" name="Line 31">
            <a:extLst>
              <a:ext uri="{FF2B5EF4-FFF2-40B4-BE49-F238E27FC236}">
                <a16:creationId xmlns:a16="http://schemas.microsoft.com/office/drawing/2014/main" id="{6B6675EE-440B-6DDD-CD9A-FAD42A72A8BC}"/>
              </a:ext>
            </a:extLst>
          </xdr:cNvPr>
          <xdr:cNvSpPr>
            <a:spLocks noChangeShapeType="1"/>
          </xdr:cNvSpPr>
        </xdr:nvSpPr>
        <xdr:spPr bwMode="auto">
          <a:xfrm>
            <a:off x="792" y="1824"/>
            <a:ext cx="4488" cy="0"/>
          </a:xfrm>
          <a:prstGeom prst="line">
            <a:avLst/>
          </a:prstGeom>
          <a:noFill/>
          <a:ln w="28575" cap="sq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85" name="Line 32">
            <a:extLst>
              <a:ext uri="{FF2B5EF4-FFF2-40B4-BE49-F238E27FC236}">
                <a16:creationId xmlns:a16="http://schemas.microsoft.com/office/drawing/2014/main" id="{9176C8AF-B979-8765-FDC5-006D8DC59382}"/>
              </a:ext>
            </a:extLst>
          </xdr:cNvPr>
          <xdr:cNvSpPr>
            <a:spLocks noChangeShapeType="1"/>
          </xdr:cNvSpPr>
        </xdr:nvSpPr>
        <xdr:spPr bwMode="auto">
          <a:xfrm>
            <a:off x="792" y="1987"/>
            <a:ext cx="4488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86" name="Line 33">
            <a:extLst>
              <a:ext uri="{FF2B5EF4-FFF2-40B4-BE49-F238E27FC236}">
                <a16:creationId xmlns:a16="http://schemas.microsoft.com/office/drawing/2014/main" id="{D891198D-36F2-C874-F040-79903501BBE2}"/>
              </a:ext>
            </a:extLst>
          </xdr:cNvPr>
          <xdr:cNvSpPr>
            <a:spLocks noChangeShapeType="1"/>
          </xdr:cNvSpPr>
        </xdr:nvSpPr>
        <xdr:spPr bwMode="auto">
          <a:xfrm>
            <a:off x="792" y="2150"/>
            <a:ext cx="1464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87" name="Line 34">
            <a:extLst>
              <a:ext uri="{FF2B5EF4-FFF2-40B4-BE49-F238E27FC236}">
                <a16:creationId xmlns:a16="http://schemas.microsoft.com/office/drawing/2014/main" id="{52403A15-4F7B-F5E5-3CF9-0CEC3700D17E}"/>
              </a:ext>
            </a:extLst>
          </xdr:cNvPr>
          <xdr:cNvSpPr>
            <a:spLocks noChangeShapeType="1"/>
          </xdr:cNvSpPr>
        </xdr:nvSpPr>
        <xdr:spPr bwMode="auto">
          <a:xfrm>
            <a:off x="792" y="2567"/>
            <a:ext cx="4488" cy="0"/>
          </a:xfrm>
          <a:prstGeom prst="line">
            <a:avLst/>
          </a:prstGeom>
          <a:noFill/>
          <a:ln w="28575" cap="sq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88" name="Line 35">
            <a:extLst>
              <a:ext uri="{FF2B5EF4-FFF2-40B4-BE49-F238E27FC236}">
                <a16:creationId xmlns:a16="http://schemas.microsoft.com/office/drawing/2014/main" id="{7AC8EB97-3357-52AA-EF0D-82110BCD704C}"/>
              </a:ext>
            </a:extLst>
          </xdr:cNvPr>
          <xdr:cNvSpPr>
            <a:spLocks noChangeShapeType="1"/>
          </xdr:cNvSpPr>
        </xdr:nvSpPr>
        <xdr:spPr bwMode="auto">
          <a:xfrm>
            <a:off x="792" y="1824"/>
            <a:ext cx="0" cy="743"/>
          </a:xfrm>
          <a:prstGeom prst="line">
            <a:avLst/>
          </a:prstGeom>
          <a:noFill/>
          <a:ln w="28575" cap="sq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89" name="Line 36">
            <a:extLst>
              <a:ext uri="{FF2B5EF4-FFF2-40B4-BE49-F238E27FC236}">
                <a16:creationId xmlns:a16="http://schemas.microsoft.com/office/drawing/2014/main" id="{12C82C53-FB3D-984E-9D4D-5C9A8BA22252}"/>
              </a:ext>
            </a:extLst>
          </xdr:cNvPr>
          <xdr:cNvSpPr>
            <a:spLocks noChangeShapeType="1"/>
          </xdr:cNvSpPr>
        </xdr:nvSpPr>
        <xdr:spPr bwMode="auto">
          <a:xfrm>
            <a:off x="2256" y="1824"/>
            <a:ext cx="0" cy="743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90" name="Line 37">
            <a:extLst>
              <a:ext uri="{FF2B5EF4-FFF2-40B4-BE49-F238E27FC236}">
                <a16:creationId xmlns:a16="http://schemas.microsoft.com/office/drawing/2014/main" id="{73D51685-C0C3-3F05-6E3D-21E92D85BE4F}"/>
              </a:ext>
            </a:extLst>
          </xdr:cNvPr>
          <xdr:cNvSpPr>
            <a:spLocks noChangeShapeType="1"/>
          </xdr:cNvSpPr>
        </xdr:nvSpPr>
        <xdr:spPr bwMode="auto">
          <a:xfrm>
            <a:off x="3648" y="1824"/>
            <a:ext cx="0" cy="743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91" name="Line 38">
            <a:extLst>
              <a:ext uri="{FF2B5EF4-FFF2-40B4-BE49-F238E27FC236}">
                <a16:creationId xmlns:a16="http://schemas.microsoft.com/office/drawing/2014/main" id="{DEF4A9DE-9366-BB09-6270-7A9B0702788D}"/>
              </a:ext>
            </a:extLst>
          </xdr:cNvPr>
          <xdr:cNvSpPr>
            <a:spLocks noChangeShapeType="1"/>
          </xdr:cNvSpPr>
        </xdr:nvSpPr>
        <xdr:spPr bwMode="auto">
          <a:xfrm>
            <a:off x="5275" y="1824"/>
            <a:ext cx="0" cy="743"/>
          </a:xfrm>
          <a:prstGeom prst="line">
            <a:avLst/>
          </a:prstGeom>
          <a:noFill/>
          <a:ln w="28575" cap="sq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92" name="Line 39">
            <a:extLst>
              <a:ext uri="{FF2B5EF4-FFF2-40B4-BE49-F238E27FC236}">
                <a16:creationId xmlns:a16="http://schemas.microsoft.com/office/drawing/2014/main" id="{7BA74C01-3EBD-5248-56DD-EF805CDB67C9}"/>
              </a:ext>
            </a:extLst>
          </xdr:cNvPr>
          <xdr:cNvSpPr>
            <a:spLocks noChangeShapeType="1"/>
          </xdr:cNvSpPr>
        </xdr:nvSpPr>
        <xdr:spPr bwMode="auto">
          <a:xfrm>
            <a:off x="1296" y="1987"/>
            <a:ext cx="0" cy="58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93" name="Line 40">
            <a:extLst>
              <a:ext uri="{FF2B5EF4-FFF2-40B4-BE49-F238E27FC236}">
                <a16:creationId xmlns:a16="http://schemas.microsoft.com/office/drawing/2014/main" id="{FE2D9CA6-0263-D61A-A515-3AC8BD23BF38}"/>
              </a:ext>
            </a:extLst>
          </xdr:cNvPr>
          <xdr:cNvSpPr>
            <a:spLocks noChangeShapeType="1"/>
          </xdr:cNvSpPr>
        </xdr:nvSpPr>
        <xdr:spPr bwMode="auto">
          <a:xfrm>
            <a:off x="1776" y="1987"/>
            <a:ext cx="0" cy="58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94" name="Line 41">
            <a:extLst>
              <a:ext uri="{FF2B5EF4-FFF2-40B4-BE49-F238E27FC236}">
                <a16:creationId xmlns:a16="http://schemas.microsoft.com/office/drawing/2014/main" id="{17A678AA-AC64-14D6-D060-3549FD6E94DC}"/>
              </a:ext>
            </a:extLst>
          </xdr:cNvPr>
          <xdr:cNvSpPr>
            <a:spLocks noChangeShapeType="1"/>
          </xdr:cNvSpPr>
        </xdr:nvSpPr>
        <xdr:spPr bwMode="auto">
          <a:xfrm>
            <a:off x="4128" y="1987"/>
            <a:ext cx="0" cy="58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95" name="Line 42">
            <a:extLst>
              <a:ext uri="{FF2B5EF4-FFF2-40B4-BE49-F238E27FC236}">
                <a16:creationId xmlns:a16="http://schemas.microsoft.com/office/drawing/2014/main" id="{3907DF3D-12EF-2E5C-8B4F-D13C89BB13FF}"/>
              </a:ext>
            </a:extLst>
          </xdr:cNvPr>
          <xdr:cNvSpPr>
            <a:spLocks noChangeShapeType="1"/>
          </xdr:cNvSpPr>
        </xdr:nvSpPr>
        <xdr:spPr bwMode="auto">
          <a:xfrm>
            <a:off x="4752" y="1987"/>
            <a:ext cx="0" cy="58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96" name="Line 43">
            <a:extLst>
              <a:ext uri="{FF2B5EF4-FFF2-40B4-BE49-F238E27FC236}">
                <a16:creationId xmlns:a16="http://schemas.microsoft.com/office/drawing/2014/main" id="{0608734E-5D0D-B288-B7B6-A05B2571A4CE}"/>
              </a:ext>
            </a:extLst>
          </xdr:cNvPr>
          <xdr:cNvSpPr>
            <a:spLocks noChangeShapeType="1"/>
          </xdr:cNvSpPr>
        </xdr:nvSpPr>
        <xdr:spPr bwMode="auto">
          <a:xfrm>
            <a:off x="3648" y="2150"/>
            <a:ext cx="1632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913909</xdr:colOff>
      <xdr:row>44</xdr:row>
      <xdr:rowOff>9262</xdr:rowOff>
    </xdr:from>
    <xdr:to>
      <xdr:col>10</xdr:col>
      <xdr:colOff>9525</xdr:colOff>
      <xdr:row>47</xdr:row>
      <xdr:rowOff>142875</xdr:rowOff>
    </xdr:to>
    <xdr:sp macro="" textlink="">
      <xdr:nvSpPr>
        <xdr:cNvPr id="3" name="Rectangle 15">
          <a:extLst>
            <a:ext uri="{FF2B5EF4-FFF2-40B4-BE49-F238E27FC236}">
              <a16:creationId xmlns:a16="http://schemas.microsoft.com/office/drawing/2014/main" id="{ADF29C22-D761-2A85-4B8E-13AF6BBE736B}"/>
            </a:ext>
          </a:extLst>
        </xdr:cNvPr>
        <xdr:cNvSpPr>
          <a:spLocks noChangeArrowheads="1"/>
        </xdr:cNvSpPr>
      </xdr:nvSpPr>
      <xdr:spPr bwMode="auto">
        <a:xfrm>
          <a:off x="6082257" y="10321110"/>
          <a:ext cx="818398" cy="655417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616251</xdr:colOff>
      <xdr:row>44</xdr:row>
      <xdr:rowOff>9262</xdr:rowOff>
    </xdr:from>
    <xdr:to>
      <xdr:col>8</xdr:col>
      <xdr:colOff>913908</xdr:colOff>
      <xdr:row>47</xdr:row>
      <xdr:rowOff>142875</xdr:rowOff>
    </xdr:to>
    <xdr:sp macro="" textlink="">
      <xdr:nvSpPr>
        <xdr:cNvPr id="4" name="Rectangle 16">
          <a:extLst>
            <a:ext uri="{FF2B5EF4-FFF2-40B4-BE49-F238E27FC236}">
              <a16:creationId xmlns:a16="http://schemas.microsoft.com/office/drawing/2014/main" id="{88C7745B-ED45-FE57-6D8D-D86EBF3EDB14}"/>
            </a:ext>
          </a:extLst>
        </xdr:cNvPr>
        <xdr:cNvSpPr>
          <a:spLocks noChangeArrowheads="1"/>
        </xdr:cNvSpPr>
      </xdr:nvSpPr>
      <xdr:spPr bwMode="auto">
        <a:xfrm>
          <a:off x="5130273" y="10321110"/>
          <a:ext cx="951983" cy="655417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138134</xdr:colOff>
      <xdr:row>44</xdr:row>
      <xdr:rowOff>9262</xdr:rowOff>
    </xdr:from>
    <xdr:to>
      <xdr:col>7</xdr:col>
      <xdr:colOff>616251</xdr:colOff>
      <xdr:row>47</xdr:row>
      <xdr:rowOff>142875</xdr:rowOff>
    </xdr:to>
    <xdr:sp macro="" textlink="">
      <xdr:nvSpPr>
        <xdr:cNvPr id="5" name="Rectangle 17">
          <a:extLst>
            <a:ext uri="{FF2B5EF4-FFF2-40B4-BE49-F238E27FC236}">
              <a16:creationId xmlns:a16="http://schemas.microsoft.com/office/drawing/2014/main" id="{263D494A-EBDD-C365-0F56-DA5B76BC1B4F}"/>
            </a:ext>
          </a:extLst>
        </xdr:cNvPr>
        <xdr:cNvSpPr>
          <a:spLocks noChangeArrowheads="1"/>
        </xdr:cNvSpPr>
      </xdr:nvSpPr>
      <xdr:spPr bwMode="auto">
        <a:xfrm>
          <a:off x="4387112" y="10321110"/>
          <a:ext cx="743161" cy="655417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65746</xdr:colOff>
      <xdr:row>44</xdr:row>
      <xdr:rowOff>9262</xdr:rowOff>
    </xdr:from>
    <xdr:to>
      <xdr:col>3</xdr:col>
      <xdr:colOff>152115</xdr:colOff>
      <xdr:row>47</xdr:row>
      <xdr:rowOff>142875</xdr:rowOff>
    </xdr:to>
    <xdr:sp macro="" textlink="">
      <xdr:nvSpPr>
        <xdr:cNvPr id="6" name="Rectangle 18">
          <a:extLst>
            <a:ext uri="{FF2B5EF4-FFF2-40B4-BE49-F238E27FC236}">
              <a16:creationId xmlns:a16="http://schemas.microsoft.com/office/drawing/2014/main" id="{B40C4494-BE2F-F532-01C3-BD1E047CE13A}"/>
            </a:ext>
          </a:extLst>
        </xdr:cNvPr>
        <xdr:cNvSpPr>
          <a:spLocks noChangeArrowheads="1"/>
        </xdr:cNvSpPr>
      </xdr:nvSpPr>
      <xdr:spPr bwMode="auto">
        <a:xfrm>
          <a:off x="1523485" y="10321110"/>
          <a:ext cx="732413" cy="655417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168341</xdr:colOff>
      <xdr:row>44</xdr:row>
      <xdr:rowOff>9262</xdr:rowOff>
    </xdr:from>
    <xdr:to>
      <xdr:col>2</xdr:col>
      <xdr:colOff>64211</xdr:colOff>
      <xdr:row>47</xdr:row>
      <xdr:rowOff>142875</xdr:rowOff>
    </xdr:to>
    <xdr:sp macro="" textlink="">
      <xdr:nvSpPr>
        <xdr:cNvPr id="7" name="Rectangle 19">
          <a:extLst>
            <a:ext uri="{FF2B5EF4-FFF2-40B4-BE49-F238E27FC236}">
              <a16:creationId xmlns:a16="http://schemas.microsoft.com/office/drawing/2014/main" id="{E78F8295-177C-8477-C24C-22E402E869EA}"/>
            </a:ext>
          </a:extLst>
        </xdr:cNvPr>
        <xdr:cNvSpPr>
          <a:spLocks noChangeArrowheads="1"/>
        </xdr:cNvSpPr>
      </xdr:nvSpPr>
      <xdr:spPr bwMode="auto">
        <a:xfrm>
          <a:off x="789537" y="10321110"/>
          <a:ext cx="732413" cy="655417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9525</xdr:colOff>
      <xdr:row>44</xdr:row>
      <xdr:rowOff>9262</xdr:rowOff>
    </xdr:from>
    <xdr:to>
      <xdr:col>1</xdr:col>
      <xdr:colOff>168341</xdr:colOff>
      <xdr:row>47</xdr:row>
      <xdr:rowOff>142875</xdr:rowOff>
    </xdr:to>
    <xdr:sp macro="" textlink="">
      <xdr:nvSpPr>
        <xdr:cNvPr id="8" name="Rectangle 20">
          <a:extLst>
            <a:ext uri="{FF2B5EF4-FFF2-40B4-BE49-F238E27FC236}">
              <a16:creationId xmlns:a16="http://schemas.microsoft.com/office/drawing/2014/main" id="{E9BF24A9-0CA7-518A-1910-21F5600A4EB4}"/>
            </a:ext>
          </a:extLst>
        </xdr:cNvPr>
        <xdr:cNvSpPr>
          <a:spLocks noChangeArrowheads="1"/>
        </xdr:cNvSpPr>
      </xdr:nvSpPr>
      <xdr:spPr bwMode="auto">
        <a:xfrm>
          <a:off x="9525" y="10321110"/>
          <a:ext cx="780012" cy="655417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152115</xdr:colOff>
      <xdr:row>42</xdr:row>
      <xdr:rowOff>106531</xdr:rowOff>
    </xdr:from>
    <xdr:to>
      <xdr:col>6</xdr:col>
      <xdr:colOff>139669</xdr:colOff>
      <xdr:row>47</xdr:row>
      <xdr:rowOff>142875</xdr:rowOff>
    </xdr:to>
    <xdr:sp macro="" textlink="">
      <xdr:nvSpPr>
        <xdr:cNvPr id="12" name="Rectangle 24">
          <a:extLst>
            <a:ext uri="{FF2B5EF4-FFF2-40B4-BE49-F238E27FC236}">
              <a16:creationId xmlns:a16="http://schemas.microsoft.com/office/drawing/2014/main" id="{FFFF55CE-EA96-6DF2-304F-FDAE636B8F28}"/>
            </a:ext>
          </a:extLst>
        </xdr:cNvPr>
        <xdr:cNvSpPr>
          <a:spLocks noChangeArrowheads="1"/>
        </xdr:cNvSpPr>
      </xdr:nvSpPr>
      <xdr:spPr bwMode="auto">
        <a:xfrm>
          <a:off x="2255898" y="10070509"/>
          <a:ext cx="2132749" cy="906018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0</xdr:colOff>
      <xdr:row>41</xdr:row>
      <xdr:rowOff>1</xdr:rowOff>
    </xdr:from>
    <xdr:to>
      <xdr:col>10</xdr:col>
      <xdr:colOff>0</xdr:colOff>
      <xdr:row>47</xdr:row>
      <xdr:rowOff>142876</xdr:rowOff>
    </xdr:to>
    <xdr:grpSp>
      <xdr:nvGrpSpPr>
        <xdr:cNvPr id="2" name="Group 14">
          <a:extLst>
            <a:ext uri="{FF2B5EF4-FFF2-40B4-BE49-F238E27FC236}">
              <a16:creationId xmlns:a16="http://schemas.microsoft.com/office/drawing/2014/main" id="{E36D25F3-C4B5-4B14-8602-D393F18C2569}"/>
            </a:ext>
          </a:extLst>
        </xdr:cNvPr>
        <xdr:cNvGrpSpPr>
          <a:grpSpLocks/>
        </xdr:cNvGrpSpPr>
      </xdr:nvGrpSpPr>
      <xdr:grpSpPr bwMode="auto">
        <a:xfrm>
          <a:off x="0" y="9781762"/>
          <a:ext cx="6899413" cy="1161636"/>
          <a:chOff x="792" y="1824"/>
          <a:chExt cx="4488" cy="743"/>
        </a:xfrm>
      </xdr:grpSpPr>
      <xdr:sp macro="" textlink="">
        <xdr:nvSpPr>
          <xdr:cNvPr id="19" name="Rectangle 15">
            <a:extLst>
              <a:ext uri="{FF2B5EF4-FFF2-40B4-BE49-F238E27FC236}">
                <a16:creationId xmlns:a16="http://schemas.microsoft.com/office/drawing/2014/main" id="{71CF25EE-ADCD-1830-6201-E3F64FC60C07}"/>
              </a:ext>
            </a:extLst>
          </xdr:cNvPr>
          <xdr:cNvSpPr>
            <a:spLocks noChangeArrowheads="1"/>
          </xdr:cNvSpPr>
        </xdr:nvSpPr>
        <xdr:spPr bwMode="auto">
          <a:xfrm>
            <a:off x="4747" y="2149"/>
            <a:ext cx="533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20" name="Rectangle 16">
            <a:extLst>
              <a:ext uri="{FF2B5EF4-FFF2-40B4-BE49-F238E27FC236}">
                <a16:creationId xmlns:a16="http://schemas.microsoft.com/office/drawing/2014/main" id="{B22C8405-E76C-BBD7-3AAE-5A30ABAAFA62}"/>
              </a:ext>
            </a:extLst>
          </xdr:cNvPr>
          <xdr:cNvSpPr>
            <a:spLocks noChangeArrowheads="1"/>
          </xdr:cNvSpPr>
        </xdr:nvSpPr>
        <xdr:spPr bwMode="auto">
          <a:xfrm>
            <a:off x="4127" y="2149"/>
            <a:ext cx="620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21" name="Rectangle 17">
            <a:extLst>
              <a:ext uri="{FF2B5EF4-FFF2-40B4-BE49-F238E27FC236}">
                <a16:creationId xmlns:a16="http://schemas.microsoft.com/office/drawing/2014/main" id="{065B9A87-5FCB-DC39-ECAF-535AC6C73C73}"/>
              </a:ext>
            </a:extLst>
          </xdr:cNvPr>
          <xdr:cNvSpPr>
            <a:spLocks noChangeArrowheads="1"/>
          </xdr:cNvSpPr>
        </xdr:nvSpPr>
        <xdr:spPr bwMode="auto">
          <a:xfrm>
            <a:off x="3643" y="2149"/>
            <a:ext cx="484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22" name="Rectangle 18">
            <a:extLst>
              <a:ext uri="{FF2B5EF4-FFF2-40B4-BE49-F238E27FC236}">
                <a16:creationId xmlns:a16="http://schemas.microsoft.com/office/drawing/2014/main" id="{30482284-0A85-A3D9-8D5E-83922E58E384}"/>
              </a:ext>
            </a:extLst>
          </xdr:cNvPr>
          <xdr:cNvSpPr>
            <a:spLocks noChangeArrowheads="1"/>
          </xdr:cNvSpPr>
        </xdr:nvSpPr>
        <xdr:spPr bwMode="auto">
          <a:xfrm>
            <a:off x="1778" y="2149"/>
            <a:ext cx="477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23" name="Rectangle 19">
            <a:extLst>
              <a:ext uri="{FF2B5EF4-FFF2-40B4-BE49-F238E27FC236}">
                <a16:creationId xmlns:a16="http://schemas.microsoft.com/office/drawing/2014/main" id="{91CC4D60-C38E-99C1-2E00-E2C6B2942555}"/>
              </a:ext>
            </a:extLst>
          </xdr:cNvPr>
          <xdr:cNvSpPr>
            <a:spLocks noChangeArrowheads="1"/>
          </xdr:cNvSpPr>
        </xdr:nvSpPr>
        <xdr:spPr bwMode="auto">
          <a:xfrm>
            <a:off x="1300" y="2149"/>
            <a:ext cx="477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24" name="Rectangle 20">
            <a:extLst>
              <a:ext uri="{FF2B5EF4-FFF2-40B4-BE49-F238E27FC236}">
                <a16:creationId xmlns:a16="http://schemas.microsoft.com/office/drawing/2014/main" id="{3EFDBFA3-1106-D23F-9024-66E8D4CFA60A}"/>
              </a:ext>
            </a:extLst>
          </xdr:cNvPr>
          <xdr:cNvSpPr>
            <a:spLocks noChangeArrowheads="1"/>
          </xdr:cNvSpPr>
        </xdr:nvSpPr>
        <xdr:spPr bwMode="auto">
          <a:xfrm>
            <a:off x="792" y="2149"/>
            <a:ext cx="508" cy="418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25" name="Rectangle 21">
            <a:extLst>
              <a:ext uri="{FF2B5EF4-FFF2-40B4-BE49-F238E27FC236}">
                <a16:creationId xmlns:a16="http://schemas.microsoft.com/office/drawing/2014/main" id="{C05999CF-E043-CC83-9A54-6130AC9051D8}"/>
              </a:ext>
            </a:extLst>
          </xdr:cNvPr>
          <xdr:cNvSpPr>
            <a:spLocks noChangeArrowheads="1"/>
          </xdr:cNvSpPr>
        </xdr:nvSpPr>
        <xdr:spPr bwMode="auto">
          <a:xfrm>
            <a:off x="4747" y="1990"/>
            <a:ext cx="533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2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担　当</a:t>
            </a:r>
          </a:p>
          <a:p>
            <a:pPr algn="ctr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26" name="Rectangle 22">
            <a:extLst>
              <a:ext uri="{FF2B5EF4-FFF2-40B4-BE49-F238E27FC236}">
                <a16:creationId xmlns:a16="http://schemas.microsoft.com/office/drawing/2014/main" id="{3D1E0B32-A41D-920C-942D-73C82851541C}"/>
              </a:ext>
            </a:extLst>
          </xdr:cNvPr>
          <xdr:cNvSpPr>
            <a:spLocks noChangeArrowheads="1"/>
          </xdr:cNvSpPr>
        </xdr:nvSpPr>
        <xdr:spPr bwMode="auto">
          <a:xfrm>
            <a:off x="4127" y="1990"/>
            <a:ext cx="620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合　　議</a:t>
            </a:r>
          </a:p>
        </xdr:txBody>
      </xdr:sp>
      <xdr:sp macro="" textlink="">
        <xdr:nvSpPr>
          <xdr:cNvPr id="27" name="Rectangle 23">
            <a:extLst>
              <a:ext uri="{FF2B5EF4-FFF2-40B4-BE49-F238E27FC236}">
                <a16:creationId xmlns:a16="http://schemas.microsoft.com/office/drawing/2014/main" id="{A7AB335E-5111-8F43-83C0-4327F72D2AA2}"/>
              </a:ext>
            </a:extLst>
          </xdr:cNvPr>
          <xdr:cNvSpPr>
            <a:spLocks noChangeArrowheads="1"/>
          </xdr:cNvSpPr>
        </xdr:nvSpPr>
        <xdr:spPr bwMode="auto">
          <a:xfrm>
            <a:off x="3643" y="1990"/>
            <a:ext cx="484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責任者</a:t>
            </a:r>
          </a:p>
        </xdr:txBody>
      </xdr:sp>
      <xdr:sp macro="" textlink="">
        <xdr:nvSpPr>
          <xdr:cNvPr id="28" name="Rectangle 24">
            <a:extLst>
              <a:ext uri="{FF2B5EF4-FFF2-40B4-BE49-F238E27FC236}">
                <a16:creationId xmlns:a16="http://schemas.microsoft.com/office/drawing/2014/main" id="{A8A45403-1518-55C5-4B00-9CAA061293B8}"/>
              </a:ext>
            </a:extLst>
          </xdr:cNvPr>
          <xdr:cNvSpPr>
            <a:spLocks noChangeArrowheads="1"/>
          </xdr:cNvSpPr>
        </xdr:nvSpPr>
        <xdr:spPr bwMode="auto">
          <a:xfrm>
            <a:off x="2255" y="1990"/>
            <a:ext cx="1389" cy="577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9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29" name="Rectangle 25">
            <a:extLst>
              <a:ext uri="{FF2B5EF4-FFF2-40B4-BE49-F238E27FC236}">
                <a16:creationId xmlns:a16="http://schemas.microsoft.com/office/drawing/2014/main" id="{674DB4F9-BCAC-5B3A-85A5-50F3A28B5A3F}"/>
              </a:ext>
            </a:extLst>
          </xdr:cNvPr>
          <xdr:cNvSpPr>
            <a:spLocks noChangeArrowheads="1"/>
          </xdr:cNvSpPr>
        </xdr:nvSpPr>
        <xdr:spPr bwMode="auto">
          <a:xfrm>
            <a:off x="1778" y="1990"/>
            <a:ext cx="477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担　当</a:t>
            </a:r>
          </a:p>
        </xdr:txBody>
      </xdr:sp>
      <xdr:sp macro="" textlink="">
        <xdr:nvSpPr>
          <xdr:cNvPr id="30" name="Rectangle 26">
            <a:extLst>
              <a:ext uri="{FF2B5EF4-FFF2-40B4-BE49-F238E27FC236}">
                <a16:creationId xmlns:a16="http://schemas.microsoft.com/office/drawing/2014/main" id="{770AC4BA-E5C9-2BEA-5845-1DB36A5BE3E3}"/>
              </a:ext>
            </a:extLst>
          </xdr:cNvPr>
          <xdr:cNvSpPr>
            <a:spLocks noChangeArrowheads="1"/>
          </xdr:cNvSpPr>
        </xdr:nvSpPr>
        <xdr:spPr bwMode="auto">
          <a:xfrm>
            <a:off x="1300" y="1990"/>
            <a:ext cx="477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合　議</a:t>
            </a:r>
          </a:p>
        </xdr:txBody>
      </xdr:sp>
      <xdr:sp macro="" textlink="">
        <xdr:nvSpPr>
          <xdr:cNvPr id="31" name="Rectangle 27">
            <a:extLst>
              <a:ext uri="{FF2B5EF4-FFF2-40B4-BE49-F238E27FC236}">
                <a16:creationId xmlns:a16="http://schemas.microsoft.com/office/drawing/2014/main" id="{94200D7C-EA52-67F0-C21F-0677BF0A6111}"/>
              </a:ext>
            </a:extLst>
          </xdr:cNvPr>
          <xdr:cNvSpPr>
            <a:spLocks noChangeArrowheads="1"/>
          </xdr:cNvSpPr>
        </xdr:nvSpPr>
        <xdr:spPr bwMode="auto">
          <a:xfrm>
            <a:off x="792" y="1990"/>
            <a:ext cx="508" cy="16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責任者</a:t>
            </a:r>
          </a:p>
        </xdr:txBody>
      </xdr:sp>
      <xdr:sp macro="" textlink="">
        <xdr:nvSpPr>
          <xdr:cNvPr id="18752" name="Rectangle 28">
            <a:extLst>
              <a:ext uri="{FF2B5EF4-FFF2-40B4-BE49-F238E27FC236}">
                <a16:creationId xmlns:a16="http://schemas.microsoft.com/office/drawing/2014/main" id="{6C6369E8-7F8E-7FAD-43C6-F288C03BBC65}"/>
              </a:ext>
            </a:extLst>
          </xdr:cNvPr>
          <xdr:cNvSpPr>
            <a:spLocks noChangeArrowheads="1"/>
          </xdr:cNvSpPr>
        </xdr:nvSpPr>
        <xdr:spPr bwMode="auto">
          <a:xfrm>
            <a:off x="3643" y="1824"/>
            <a:ext cx="1637" cy="166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担当部門</a:t>
            </a:r>
          </a:p>
        </xdr:txBody>
      </xdr:sp>
      <xdr:sp macro="" textlink="">
        <xdr:nvSpPr>
          <xdr:cNvPr id="18753" name="Rectangle 29">
            <a:extLst>
              <a:ext uri="{FF2B5EF4-FFF2-40B4-BE49-F238E27FC236}">
                <a16:creationId xmlns:a16="http://schemas.microsoft.com/office/drawing/2014/main" id="{F4296CA0-2D31-114A-5E83-1303EC81B6F9}"/>
              </a:ext>
            </a:extLst>
          </xdr:cNvPr>
          <xdr:cNvSpPr>
            <a:spLocks noChangeArrowheads="1"/>
          </xdr:cNvSpPr>
        </xdr:nvSpPr>
        <xdr:spPr bwMode="auto">
          <a:xfrm>
            <a:off x="2255" y="1824"/>
            <a:ext cx="1389" cy="166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各部門合議欄</a:t>
            </a:r>
          </a:p>
        </xdr:txBody>
      </xdr:sp>
      <xdr:sp macro="" textlink="">
        <xdr:nvSpPr>
          <xdr:cNvPr id="18754" name="Rectangle 30">
            <a:extLst>
              <a:ext uri="{FF2B5EF4-FFF2-40B4-BE49-F238E27FC236}">
                <a16:creationId xmlns:a16="http://schemas.microsoft.com/office/drawing/2014/main" id="{9F5092EC-2E1F-6582-44D4-DB91C67B97E4}"/>
              </a:ext>
            </a:extLst>
          </xdr:cNvPr>
          <xdr:cNvSpPr>
            <a:spLocks noChangeArrowheads="1"/>
          </xdr:cNvSpPr>
        </xdr:nvSpPr>
        <xdr:spPr bwMode="auto">
          <a:xfrm>
            <a:off x="792" y="1824"/>
            <a:ext cx="1463" cy="166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管理部</a:t>
            </a:r>
          </a:p>
        </xdr:txBody>
      </xdr:sp>
      <xdr:sp macro="" textlink="">
        <xdr:nvSpPr>
          <xdr:cNvPr id="18755" name="Line 31">
            <a:extLst>
              <a:ext uri="{FF2B5EF4-FFF2-40B4-BE49-F238E27FC236}">
                <a16:creationId xmlns:a16="http://schemas.microsoft.com/office/drawing/2014/main" id="{A4708FDA-68FF-F710-F86D-A37C5E50A6BC}"/>
              </a:ext>
            </a:extLst>
          </xdr:cNvPr>
          <xdr:cNvSpPr>
            <a:spLocks noChangeShapeType="1"/>
          </xdr:cNvSpPr>
        </xdr:nvSpPr>
        <xdr:spPr bwMode="auto">
          <a:xfrm>
            <a:off x="792" y="1824"/>
            <a:ext cx="4488" cy="0"/>
          </a:xfrm>
          <a:prstGeom prst="line">
            <a:avLst/>
          </a:prstGeom>
          <a:noFill/>
          <a:ln w="28575" cap="sq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56" name="Line 32">
            <a:extLst>
              <a:ext uri="{FF2B5EF4-FFF2-40B4-BE49-F238E27FC236}">
                <a16:creationId xmlns:a16="http://schemas.microsoft.com/office/drawing/2014/main" id="{2DC05072-366B-04F0-DF63-BA4F02042BF1}"/>
              </a:ext>
            </a:extLst>
          </xdr:cNvPr>
          <xdr:cNvSpPr>
            <a:spLocks noChangeShapeType="1"/>
          </xdr:cNvSpPr>
        </xdr:nvSpPr>
        <xdr:spPr bwMode="auto">
          <a:xfrm>
            <a:off x="792" y="1987"/>
            <a:ext cx="4488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57" name="Line 33">
            <a:extLst>
              <a:ext uri="{FF2B5EF4-FFF2-40B4-BE49-F238E27FC236}">
                <a16:creationId xmlns:a16="http://schemas.microsoft.com/office/drawing/2014/main" id="{F877D164-39D6-6646-0F34-8E4BEBBEF5F2}"/>
              </a:ext>
            </a:extLst>
          </xdr:cNvPr>
          <xdr:cNvSpPr>
            <a:spLocks noChangeShapeType="1"/>
          </xdr:cNvSpPr>
        </xdr:nvSpPr>
        <xdr:spPr bwMode="auto">
          <a:xfrm>
            <a:off x="792" y="2150"/>
            <a:ext cx="1464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58" name="Line 34">
            <a:extLst>
              <a:ext uri="{FF2B5EF4-FFF2-40B4-BE49-F238E27FC236}">
                <a16:creationId xmlns:a16="http://schemas.microsoft.com/office/drawing/2014/main" id="{B93F99DA-8E0F-4D57-7BFB-7BD816B95E32}"/>
              </a:ext>
            </a:extLst>
          </xdr:cNvPr>
          <xdr:cNvSpPr>
            <a:spLocks noChangeShapeType="1"/>
          </xdr:cNvSpPr>
        </xdr:nvSpPr>
        <xdr:spPr bwMode="auto">
          <a:xfrm>
            <a:off x="792" y="2567"/>
            <a:ext cx="4488" cy="0"/>
          </a:xfrm>
          <a:prstGeom prst="line">
            <a:avLst/>
          </a:prstGeom>
          <a:noFill/>
          <a:ln w="28575" cap="sq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59" name="Line 35">
            <a:extLst>
              <a:ext uri="{FF2B5EF4-FFF2-40B4-BE49-F238E27FC236}">
                <a16:creationId xmlns:a16="http://schemas.microsoft.com/office/drawing/2014/main" id="{72408BB9-1242-355E-3518-6468F9936C1F}"/>
              </a:ext>
            </a:extLst>
          </xdr:cNvPr>
          <xdr:cNvSpPr>
            <a:spLocks noChangeShapeType="1"/>
          </xdr:cNvSpPr>
        </xdr:nvSpPr>
        <xdr:spPr bwMode="auto">
          <a:xfrm>
            <a:off x="792" y="1824"/>
            <a:ext cx="0" cy="743"/>
          </a:xfrm>
          <a:prstGeom prst="line">
            <a:avLst/>
          </a:prstGeom>
          <a:noFill/>
          <a:ln w="28575" cap="sq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60" name="Line 36">
            <a:extLst>
              <a:ext uri="{FF2B5EF4-FFF2-40B4-BE49-F238E27FC236}">
                <a16:creationId xmlns:a16="http://schemas.microsoft.com/office/drawing/2014/main" id="{B473C09A-885A-46E4-2A40-7CDB8E59EBD6}"/>
              </a:ext>
            </a:extLst>
          </xdr:cNvPr>
          <xdr:cNvSpPr>
            <a:spLocks noChangeShapeType="1"/>
          </xdr:cNvSpPr>
        </xdr:nvSpPr>
        <xdr:spPr bwMode="auto">
          <a:xfrm>
            <a:off x="2256" y="1824"/>
            <a:ext cx="0" cy="743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61" name="Line 37">
            <a:extLst>
              <a:ext uri="{FF2B5EF4-FFF2-40B4-BE49-F238E27FC236}">
                <a16:creationId xmlns:a16="http://schemas.microsoft.com/office/drawing/2014/main" id="{430467B5-20B9-877C-52B5-374BB3AEE33C}"/>
              </a:ext>
            </a:extLst>
          </xdr:cNvPr>
          <xdr:cNvSpPr>
            <a:spLocks noChangeShapeType="1"/>
          </xdr:cNvSpPr>
        </xdr:nvSpPr>
        <xdr:spPr bwMode="auto">
          <a:xfrm>
            <a:off x="3648" y="1824"/>
            <a:ext cx="0" cy="743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62" name="Line 38">
            <a:extLst>
              <a:ext uri="{FF2B5EF4-FFF2-40B4-BE49-F238E27FC236}">
                <a16:creationId xmlns:a16="http://schemas.microsoft.com/office/drawing/2014/main" id="{266B90D7-31AB-68E7-E253-AB3A6E9BE950}"/>
              </a:ext>
            </a:extLst>
          </xdr:cNvPr>
          <xdr:cNvSpPr>
            <a:spLocks noChangeShapeType="1"/>
          </xdr:cNvSpPr>
        </xdr:nvSpPr>
        <xdr:spPr bwMode="auto">
          <a:xfrm>
            <a:off x="5275" y="1824"/>
            <a:ext cx="0" cy="743"/>
          </a:xfrm>
          <a:prstGeom prst="line">
            <a:avLst/>
          </a:prstGeom>
          <a:noFill/>
          <a:ln w="28575" cap="sq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63" name="Line 39">
            <a:extLst>
              <a:ext uri="{FF2B5EF4-FFF2-40B4-BE49-F238E27FC236}">
                <a16:creationId xmlns:a16="http://schemas.microsoft.com/office/drawing/2014/main" id="{8F0E6CDD-11F8-CA6D-582F-E62EBBD5EED0}"/>
              </a:ext>
            </a:extLst>
          </xdr:cNvPr>
          <xdr:cNvSpPr>
            <a:spLocks noChangeShapeType="1"/>
          </xdr:cNvSpPr>
        </xdr:nvSpPr>
        <xdr:spPr bwMode="auto">
          <a:xfrm>
            <a:off x="1296" y="1987"/>
            <a:ext cx="0" cy="58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64" name="Line 40">
            <a:extLst>
              <a:ext uri="{FF2B5EF4-FFF2-40B4-BE49-F238E27FC236}">
                <a16:creationId xmlns:a16="http://schemas.microsoft.com/office/drawing/2014/main" id="{25336B98-48C2-ECBE-CA55-E74DAC761B1E}"/>
              </a:ext>
            </a:extLst>
          </xdr:cNvPr>
          <xdr:cNvSpPr>
            <a:spLocks noChangeShapeType="1"/>
          </xdr:cNvSpPr>
        </xdr:nvSpPr>
        <xdr:spPr bwMode="auto">
          <a:xfrm>
            <a:off x="1776" y="1987"/>
            <a:ext cx="0" cy="58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65" name="Line 41">
            <a:extLst>
              <a:ext uri="{FF2B5EF4-FFF2-40B4-BE49-F238E27FC236}">
                <a16:creationId xmlns:a16="http://schemas.microsoft.com/office/drawing/2014/main" id="{75372612-158E-9B77-88C0-4936DFAB0F1C}"/>
              </a:ext>
            </a:extLst>
          </xdr:cNvPr>
          <xdr:cNvSpPr>
            <a:spLocks noChangeShapeType="1"/>
          </xdr:cNvSpPr>
        </xdr:nvSpPr>
        <xdr:spPr bwMode="auto">
          <a:xfrm>
            <a:off x="4128" y="1987"/>
            <a:ext cx="0" cy="58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66" name="Line 42">
            <a:extLst>
              <a:ext uri="{FF2B5EF4-FFF2-40B4-BE49-F238E27FC236}">
                <a16:creationId xmlns:a16="http://schemas.microsoft.com/office/drawing/2014/main" id="{3BAC88FE-9746-1093-9789-402882E80E03}"/>
              </a:ext>
            </a:extLst>
          </xdr:cNvPr>
          <xdr:cNvSpPr>
            <a:spLocks noChangeShapeType="1"/>
          </xdr:cNvSpPr>
        </xdr:nvSpPr>
        <xdr:spPr bwMode="auto">
          <a:xfrm>
            <a:off x="4752" y="1987"/>
            <a:ext cx="0" cy="58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67" name="Line 43">
            <a:extLst>
              <a:ext uri="{FF2B5EF4-FFF2-40B4-BE49-F238E27FC236}">
                <a16:creationId xmlns:a16="http://schemas.microsoft.com/office/drawing/2014/main" id="{A3CA349C-FC4B-DC7E-A19D-1AD5058969B8}"/>
              </a:ext>
            </a:extLst>
          </xdr:cNvPr>
          <xdr:cNvSpPr>
            <a:spLocks noChangeShapeType="1"/>
          </xdr:cNvSpPr>
        </xdr:nvSpPr>
        <xdr:spPr bwMode="auto">
          <a:xfrm>
            <a:off x="3648" y="2150"/>
            <a:ext cx="1632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2"/>
  <sheetViews>
    <sheetView view="pageBreakPreview" topLeftCell="A14" zoomScale="115" zoomScaleNormal="100" zoomScaleSheetLayoutView="115" workbookViewId="0">
      <selection activeCell="I39" sqref="I39:J39"/>
    </sheetView>
  </sheetViews>
  <sheetFormatPr defaultRowHeight="13.5" x14ac:dyDescent="0.15"/>
  <cols>
    <col min="1" max="1" width="6.25" customWidth="1"/>
    <col min="2" max="2" width="11.625" customWidth="1"/>
    <col min="3" max="3" width="8.5" customWidth="1"/>
    <col min="4" max="4" width="12.5" customWidth="1"/>
    <col min="6" max="6" width="6.625" customWidth="1"/>
    <col min="7" max="7" width="3.5" customWidth="1"/>
    <col min="8" max="8" width="9.875" customWidth="1"/>
    <col min="9" max="9" width="16.625" customWidth="1"/>
    <col min="10" max="10" width="6" customWidth="1"/>
  </cols>
  <sheetData>
    <row r="1" spans="1:16" ht="25.5" customHeight="1" x14ac:dyDescent="0.25">
      <c r="A1" s="17" t="s">
        <v>8</v>
      </c>
      <c r="B1" s="22"/>
      <c r="C1" s="22"/>
      <c r="D1" s="22"/>
      <c r="F1" s="4"/>
      <c r="G1" s="4"/>
      <c r="H1" s="54" t="s">
        <v>42</v>
      </c>
      <c r="I1" s="93" t="s">
        <v>43</v>
      </c>
      <c r="J1" s="93"/>
    </row>
    <row r="2" spans="1:16" ht="18" customHeight="1" x14ac:dyDescent="0.15">
      <c r="G2" s="4"/>
      <c r="H2" s="52" t="s">
        <v>39</v>
      </c>
      <c r="I2" s="94" t="s">
        <v>40</v>
      </c>
      <c r="J2" s="94"/>
    </row>
    <row r="3" spans="1:16" ht="18" customHeight="1" thickBot="1" x14ac:dyDescent="0.2">
      <c r="F3" s="4"/>
      <c r="H3" s="52" t="s">
        <v>41</v>
      </c>
      <c r="I3" s="95" t="s">
        <v>47</v>
      </c>
      <c r="J3" s="95"/>
    </row>
    <row r="4" spans="1:16" x14ac:dyDescent="0.15">
      <c r="I4" s="2"/>
    </row>
    <row r="6" spans="1:16" ht="22.5" customHeight="1" x14ac:dyDescent="0.15">
      <c r="A6" s="96"/>
      <c r="B6" s="97"/>
      <c r="C6" s="97"/>
      <c r="F6" s="98" t="s">
        <v>4</v>
      </c>
      <c r="G6" s="99"/>
      <c r="H6" s="1"/>
      <c r="I6" s="1"/>
      <c r="J6" s="5"/>
    </row>
    <row r="7" spans="1:16" ht="19.5" customHeight="1" x14ac:dyDescent="0.15">
      <c r="F7" s="91" t="s">
        <v>6</v>
      </c>
      <c r="G7" s="92"/>
      <c r="H7" s="2"/>
      <c r="I7" s="2"/>
      <c r="J7" s="3"/>
    </row>
    <row r="8" spans="1:16" ht="18" customHeight="1" x14ac:dyDescent="0.2">
      <c r="A8" s="23" t="s">
        <v>15</v>
      </c>
      <c r="D8" s="6"/>
      <c r="F8" s="91" t="s">
        <v>7</v>
      </c>
      <c r="G8" s="92"/>
      <c r="H8" s="28"/>
      <c r="I8" s="2"/>
      <c r="J8" s="3"/>
      <c r="M8" s="54"/>
    </row>
    <row r="9" spans="1:16" ht="18" customHeight="1" x14ac:dyDescent="0.15">
      <c r="F9" s="91" t="s">
        <v>5</v>
      </c>
      <c r="G9" s="92"/>
      <c r="H9" s="28"/>
      <c r="I9" s="2"/>
      <c r="J9" s="48" t="s">
        <v>30</v>
      </c>
    </row>
    <row r="10" spans="1:16" ht="8.25" customHeight="1" x14ac:dyDescent="0.15">
      <c r="F10" s="29"/>
      <c r="G10" s="18"/>
      <c r="H10" s="30"/>
      <c r="I10" s="2"/>
      <c r="J10" s="3"/>
    </row>
    <row r="11" spans="1:16" ht="24" customHeight="1" x14ac:dyDescent="0.25">
      <c r="F11" s="100" t="s">
        <v>16</v>
      </c>
      <c r="G11" s="101"/>
      <c r="H11" s="102"/>
      <c r="I11" s="103"/>
      <c r="J11" s="104"/>
      <c r="M11" s="2"/>
      <c r="N11" s="2"/>
      <c r="O11" s="2"/>
      <c r="P11" s="2"/>
    </row>
    <row r="12" spans="1:16" ht="18" customHeight="1" x14ac:dyDescent="0.15">
      <c r="F12" s="4"/>
      <c r="G12" s="4"/>
      <c r="H12" s="19" t="s">
        <v>2</v>
      </c>
      <c r="I12" s="147"/>
      <c r="J12" s="147"/>
      <c r="L12" s="4"/>
      <c r="M12" s="55"/>
      <c r="N12" s="105"/>
      <c r="O12" s="105"/>
      <c r="P12" s="2"/>
    </row>
    <row r="13" spans="1:16" ht="18" customHeight="1" x14ac:dyDescent="0.15">
      <c r="F13" s="4"/>
      <c r="G13" s="4"/>
      <c r="H13" s="16" t="s">
        <v>3</v>
      </c>
      <c r="I13" s="146"/>
      <c r="J13" s="146"/>
      <c r="M13" s="2"/>
      <c r="N13" s="2"/>
      <c r="O13" s="2"/>
      <c r="P13" s="2"/>
    </row>
    <row r="14" spans="1:16" ht="26.25" customHeight="1" thickBot="1" x14ac:dyDescent="0.3">
      <c r="A14" s="14" t="s">
        <v>12</v>
      </c>
      <c r="B14" s="13"/>
      <c r="C14" s="106">
        <f>E39+I39</f>
        <v>0</v>
      </c>
      <c r="D14" s="106"/>
      <c r="F14" s="53" t="s">
        <v>44</v>
      </c>
      <c r="G14" s="53"/>
      <c r="H14" s="53"/>
      <c r="I14" s="53"/>
      <c r="J14" s="53"/>
      <c r="M14" s="2"/>
      <c r="N14" s="2"/>
      <c r="O14" s="2"/>
      <c r="P14" s="2"/>
    </row>
    <row r="15" spans="1:16" ht="24" customHeight="1" thickTop="1" x14ac:dyDescent="0.15">
      <c r="F15" s="107" t="s">
        <v>31</v>
      </c>
      <c r="G15" s="108"/>
      <c r="H15" s="109" t="s">
        <v>46</v>
      </c>
      <c r="I15" s="110"/>
      <c r="J15" s="111"/>
    </row>
    <row r="16" spans="1:16" ht="24" customHeight="1" x14ac:dyDescent="0.2">
      <c r="A16" t="s">
        <v>9</v>
      </c>
      <c r="F16" s="112" t="s">
        <v>32</v>
      </c>
      <c r="G16" s="113"/>
      <c r="H16" s="114"/>
      <c r="I16" s="115"/>
      <c r="J16" s="116"/>
    </row>
    <row r="17" spans="1:13" ht="24" customHeight="1" thickBot="1" x14ac:dyDescent="0.25">
      <c r="F17" s="117" t="s">
        <v>33</v>
      </c>
      <c r="G17" s="118"/>
      <c r="H17" s="119"/>
      <c r="I17" s="120"/>
      <c r="J17" s="121"/>
    </row>
    <row r="18" spans="1:13" ht="18" customHeight="1" thickBot="1" x14ac:dyDescent="0.2">
      <c r="A18" s="9" t="s">
        <v>0</v>
      </c>
      <c r="J18" s="15" t="s">
        <v>1</v>
      </c>
    </row>
    <row r="19" spans="1:13" s="4" customFormat="1" ht="21.75" customHeight="1" thickBot="1" x14ac:dyDescent="0.2">
      <c r="A19" s="82" t="s">
        <v>48</v>
      </c>
      <c r="B19" s="122" t="s">
        <v>14</v>
      </c>
      <c r="C19" s="122"/>
      <c r="D19" s="123"/>
      <c r="E19" s="83" t="s">
        <v>17</v>
      </c>
      <c r="F19" s="83" t="s">
        <v>18</v>
      </c>
      <c r="G19" s="124" t="s">
        <v>19</v>
      </c>
      <c r="H19" s="123"/>
      <c r="I19" s="84" t="s">
        <v>20</v>
      </c>
      <c r="J19" s="84" t="s">
        <v>21</v>
      </c>
    </row>
    <row r="20" spans="1:13" ht="18" customHeight="1" x14ac:dyDescent="0.15">
      <c r="A20" s="62"/>
      <c r="B20" s="125"/>
      <c r="C20" s="126"/>
      <c r="D20" s="127"/>
      <c r="E20" s="61"/>
      <c r="F20" s="61"/>
      <c r="G20" s="128"/>
      <c r="H20" s="129"/>
      <c r="I20" s="87">
        <f t="shared" ref="I20:I21" si="0">ROUNDDOWN(E20*G20,0)</f>
        <v>0</v>
      </c>
      <c r="J20" s="36">
        <v>0.1</v>
      </c>
      <c r="L20" s="49">
        <v>0.08</v>
      </c>
    </row>
    <row r="21" spans="1:13" ht="18" customHeight="1" x14ac:dyDescent="0.2">
      <c r="A21" s="63"/>
      <c r="B21" s="130"/>
      <c r="C21" s="131"/>
      <c r="D21" s="132"/>
      <c r="E21" s="61"/>
      <c r="F21" s="61"/>
      <c r="G21" s="128"/>
      <c r="H21" s="129"/>
      <c r="I21" s="87">
        <f t="shared" si="0"/>
        <v>0</v>
      </c>
      <c r="J21" s="37"/>
      <c r="L21" s="50" t="s">
        <v>25</v>
      </c>
      <c r="M21" s="40" t="s">
        <v>26</v>
      </c>
    </row>
    <row r="22" spans="1:13" ht="18" customHeight="1" thickBot="1" x14ac:dyDescent="0.25">
      <c r="A22" s="64"/>
      <c r="B22" s="130"/>
      <c r="C22" s="131"/>
      <c r="D22" s="132"/>
      <c r="E22" s="61"/>
      <c r="F22" s="61"/>
      <c r="G22" s="128"/>
      <c r="H22" s="129"/>
      <c r="I22" s="87">
        <f>ROUNDDOWN(E22*G22,0)</f>
        <v>0</v>
      </c>
      <c r="J22" s="37"/>
      <c r="L22" s="51">
        <v>0.1</v>
      </c>
    </row>
    <row r="23" spans="1:13" ht="18" customHeight="1" x14ac:dyDescent="0.15">
      <c r="A23" s="65"/>
      <c r="B23" s="130"/>
      <c r="C23" s="131"/>
      <c r="D23" s="132"/>
      <c r="E23" s="61"/>
      <c r="F23" s="61"/>
      <c r="G23" s="128"/>
      <c r="H23" s="129"/>
      <c r="I23" s="87">
        <f t="shared" ref="I23:I35" si="1">ROUNDDOWN(E23*G23,0)</f>
        <v>0</v>
      </c>
      <c r="J23" s="37"/>
    </row>
    <row r="24" spans="1:13" ht="18" customHeight="1" x14ac:dyDescent="0.15">
      <c r="A24" s="65"/>
      <c r="B24" s="130"/>
      <c r="C24" s="131"/>
      <c r="D24" s="132"/>
      <c r="E24" s="61"/>
      <c r="F24" s="89"/>
      <c r="G24" s="128"/>
      <c r="H24" s="129"/>
      <c r="I24" s="87">
        <f t="shared" si="1"/>
        <v>0</v>
      </c>
      <c r="J24" s="37"/>
    </row>
    <row r="25" spans="1:13" ht="18" customHeight="1" x14ac:dyDescent="0.15">
      <c r="A25" s="65"/>
      <c r="B25" s="130"/>
      <c r="C25" s="131"/>
      <c r="D25" s="132"/>
      <c r="E25" s="61"/>
      <c r="F25" s="89"/>
      <c r="G25" s="128"/>
      <c r="H25" s="129"/>
      <c r="I25" s="87">
        <f>ROUNDDOWN(E25*G25,0)</f>
        <v>0</v>
      </c>
      <c r="J25" s="37"/>
    </row>
    <row r="26" spans="1:13" ht="18" customHeight="1" x14ac:dyDescent="0.15">
      <c r="A26" s="65"/>
      <c r="B26" s="130"/>
      <c r="C26" s="131"/>
      <c r="D26" s="132"/>
      <c r="E26" s="61"/>
      <c r="F26" s="89"/>
      <c r="G26" s="128"/>
      <c r="H26" s="129"/>
      <c r="I26" s="87">
        <f t="shared" si="1"/>
        <v>0</v>
      </c>
      <c r="J26" s="37"/>
      <c r="L26" s="2"/>
    </row>
    <row r="27" spans="1:13" ht="18" customHeight="1" x14ac:dyDescent="0.15">
      <c r="A27" s="65"/>
      <c r="B27" s="130"/>
      <c r="C27" s="131"/>
      <c r="D27" s="132"/>
      <c r="E27" s="61"/>
      <c r="F27" s="89"/>
      <c r="G27" s="128"/>
      <c r="H27" s="129"/>
      <c r="I27" s="87">
        <f t="shared" si="1"/>
        <v>0</v>
      </c>
      <c r="J27" s="37"/>
    </row>
    <row r="28" spans="1:13" ht="18" customHeight="1" x14ac:dyDescent="0.15">
      <c r="A28" s="65"/>
      <c r="B28" s="130"/>
      <c r="C28" s="131"/>
      <c r="D28" s="132"/>
      <c r="E28" s="61"/>
      <c r="F28" s="89"/>
      <c r="G28" s="128"/>
      <c r="H28" s="129"/>
      <c r="I28" s="87">
        <f t="shared" si="1"/>
        <v>0</v>
      </c>
      <c r="J28" s="37"/>
    </row>
    <row r="29" spans="1:13" ht="18" customHeight="1" x14ac:dyDescent="0.15">
      <c r="A29" s="65"/>
      <c r="B29" s="130"/>
      <c r="C29" s="131"/>
      <c r="D29" s="132"/>
      <c r="E29" s="61"/>
      <c r="F29" s="89"/>
      <c r="G29" s="128"/>
      <c r="H29" s="129"/>
      <c r="I29" s="87">
        <f t="shared" si="1"/>
        <v>0</v>
      </c>
      <c r="J29" s="37"/>
    </row>
    <row r="30" spans="1:13" ht="18" customHeight="1" x14ac:dyDescent="0.15">
      <c r="A30" s="65"/>
      <c r="B30" s="130"/>
      <c r="C30" s="131"/>
      <c r="D30" s="132"/>
      <c r="E30" s="61"/>
      <c r="F30" s="89"/>
      <c r="G30" s="128"/>
      <c r="H30" s="129"/>
      <c r="I30" s="87">
        <f t="shared" si="1"/>
        <v>0</v>
      </c>
      <c r="J30" s="37"/>
    </row>
    <row r="31" spans="1:13" ht="18" customHeight="1" x14ac:dyDescent="0.15">
      <c r="A31" s="65"/>
      <c r="B31" s="130"/>
      <c r="C31" s="131"/>
      <c r="D31" s="132"/>
      <c r="E31" s="61"/>
      <c r="F31" s="89"/>
      <c r="G31" s="128"/>
      <c r="H31" s="129"/>
      <c r="I31" s="87">
        <f t="shared" si="1"/>
        <v>0</v>
      </c>
      <c r="J31" s="37"/>
    </row>
    <row r="32" spans="1:13" ht="18" customHeight="1" x14ac:dyDescent="0.15">
      <c r="A32" s="65"/>
      <c r="B32" s="130"/>
      <c r="C32" s="131"/>
      <c r="D32" s="132"/>
      <c r="E32" s="61"/>
      <c r="F32" s="89"/>
      <c r="G32" s="128"/>
      <c r="H32" s="129"/>
      <c r="I32" s="87">
        <f t="shared" si="1"/>
        <v>0</v>
      </c>
      <c r="J32" s="37"/>
    </row>
    <row r="33" spans="1:10" ht="18" customHeight="1" x14ac:dyDescent="0.15">
      <c r="A33" s="65"/>
      <c r="B33" s="130"/>
      <c r="C33" s="131"/>
      <c r="D33" s="132"/>
      <c r="E33" s="61"/>
      <c r="F33" s="89"/>
      <c r="G33" s="128"/>
      <c r="H33" s="129"/>
      <c r="I33" s="87">
        <f t="shared" si="1"/>
        <v>0</v>
      </c>
      <c r="J33" s="37"/>
    </row>
    <row r="34" spans="1:10" ht="18" customHeight="1" x14ac:dyDescent="0.15">
      <c r="A34" s="65"/>
      <c r="B34" s="130"/>
      <c r="C34" s="131"/>
      <c r="D34" s="132"/>
      <c r="E34" s="61"/>
      <c r="F34" s="89"/>
      <c r="G34" s="128"/>
      <c r="H34" s="129"/>
      <c r="I34" s="87">
        <f t="shared" si="1"/>
        <v>0</v>
      </c>
      <c r="J34" s="37"/>
    </row>
    <row r="35" spans="1:10" ht="18" customHeight="1" thickBot="1" x14ac:dyDescent="0.2">
      <c r="A35" s="66"/>
      <c r="B35" s="133"/>
      <c r="C35" s="134"/>
      <c r="D35" s="135"/>
      <c r="E35" s="61"/>
      <c r="F35" s="90"/>
      <c r="G35" s="128"/>
      <c r="H35" s="129"/>
      <c r="I35" s="88">
        <f t="shared" si="1"/>
        <v>0</v>
      </c>
      <c r="J35" s="39"/>
    </row>
    <row r="36" spans="1:10" ht="18" customHeight="1" x14ac:dyDescent="0.15">
      <c r="A36" s="31"/>
      <c r="B36" s="31"/>
      <c r="C36" s="136" t="s">
        <v>22</v>
      </c>
      <c r="D36" s="85" t="s">
        <v>36</v>
      </c>
      <c r="E36" s="138">
        <f>SUMIF(J20:J35,"※8%",I20:I35)</f>
        <v>0</v>
      </c>
      <c r="F36" s="139"/>
      <c r="G36" s="43" t="s">
        <v>28</v>
      </c>
      <c r="H36" s="42"/>
      <c r="I36" s="138">
        <f>ROUNDDOWN(E36*0.08,0)</f>
        <v>0</v>
      </c>
      <c r="J36" s="139"/>
    </row>
    <row r="37" spans="1:10" ht="18" customHeight="1" x14ac:dyDescent="0.15">
      <c r="A37" s="31"/>
      <c r="B37" s="31"/>
      <c r="C37" s="136"/>
      <c r="D37" s="33" t="s">
        <v>45</v>
      </c>
      <c r="E37" s="140">
        <f>SUMIF(J20:J35,"8%",I20:I35)</f>
        <v>0</v>
      </c>
      <c r="F37" s="141"/>
      <c r="G37" s="33" t="s">
        <v>35</v>
      </c>
      <c r="H37" s="33"/>
      <c r="I37" s="140">
        <f>ROUNDDOWN(E37*0.08,0)</f>
        <v>0</v>
      </c>
      <c r="J37" s="141"/>
    </row>
    <row r="38" spans="1:10" ht="18" customHeight="1" thickBot="1" x14ac:dyDescent="0.2">
      <c r="A38" s="31"/>
      <c r="B38" s="31"/>
      <c r="C38" s="136"/>
      <c r="D38" s="33" t="s">
        <v>27</v>
      </c>
      <c r="E38" s="142">
        <f>SUMIF(J20:J35,"10%",I20:I35)</f>
        <v>0</v>
      </c>
      <c r="F38" s="143"/>
      <c r="G38" s="35" t="s">
        <v>23</v>
      </c>
      <c r="H38" s="32"/>
      <c r="I38" s="140">
        <f>ROUNDDOWN(E38*0.1,0)</f>
        <v>0</v>
      </c>
      <c r="J38" s="141"/>
    </row>
    <row r="39" spans="1:10" ht="18" customHeight="1" thickBot="1" x14ac:dyDescent="0.2">
      <c r="A39" s="31"/>
      <c r="B39" s="31"/>
      <c r="C39" s="137"/>
      <c r="D39" s="34"/>
      <c r="E39" s="142">
        <f>SUM(E36:F38)</f>
        <v>0</v>
      </c>
      <c r="F39" s="143"/>
      <c r="G39" s="32"/>
      <c r="H39" s="32"/>
      <c r="I39" s="144">
        <f>SUM(I36:J38)</f>
        <v>0</v>
      </c>
      <c r="J39" s="145"/>
    </row>
    <row r="40" spans="1:10" ht="15.75" customHeight="1" x14ac:dyDescent="0.15">
      <c r="A40" s="10"/>
      <c r="B40" s="10"/>
      <c r="C40" s="11"/>
      <c r="D40" s="56" t="s">
        <v>29</v>
      </c>
      <c r="E40" s="11"/>
      <c r="F40" s="12"/>
      <c r="G40" s="12"/>
      <c r="H40" s="12"/>
      <c r="I40" s="12"/>
      <c r="J40" s="12" t="s">
        <v>10</v>
      </c>
    </row>
    <row r="41" spans="1:10" x14ac:dyDescent="0.15">
      <c r="A41" s="20" t="s">
        <v>13</v>
      </c>
      <c r="B41" s="21"/>
      <c r="C41" s="21"/>
      <c r="D41" s="21"/>
      <c r="J41" s="2"/>
    </row>
    <row r="42" spans="1:10" ht="12" customHeight="1" x14ac:dyDescent="0.15"/>
  </sheetData>
  <mergeCells count="63">
    <mergeCell ref="G28:H28"/>
    <mergeCell ref="G21:H21"/>
    <mergeCell ref="I1:J1"/>
    <mergeCell ref="G29:H29"/>
    <mergeCell ref="G30:H30"/>
    <mergeCell ref="G20:H20"/>
    <mergeCell ref="F6:G6"/>
    <mergeCell ref="F7:G7"/>
    <mergeCell ref="F15:G15"/>
    <mergeCell ref="F16:G16"/>
    <mergeCell ref="I11:J11"/>
    <mergeCell ref="G19:H19"/>
    <mergeCell ref="G24:H24"/>
    <mergeCell ref="G26:H26"/>
    <mergeCell ref="G27:H27"/>
    <mergeCell ref="H15:J15"/>
    <mergeCell ref="B19:D19"/>
    <mergeCell ref="B20:D20"/>
    <mergeCell ref="F17:G17"/>
    <mergeCell ref="I2:J2"/>
    <mergeCell ref="I3:J3"/>
    <mergeCell ref="F8:G8"/>
    <mergeCell ref="F9:G9"/>
    <mergeCell ref="I13:J13"/>
    <mergeCell ref="I12:J12"/>
    <mergeCell ref="H16:J16"/>
    <mergeCell ref="H17:J17"/>
    <mergeCell ref="A6:C6"/>
    <mergeCell ref="C14:D14"/>
    <mergeCell ref="F11:H11"/>
    <mergeCell ref="N12:O12"/>
    <mergeCell ref="E38:F38"/>
    <mergeCell ref="E39:F39"/>
    <mergeCell ref="C36:C39"/>
    <mergeCell ref="G25:H25"/>
    <mergeCell ref="E36:F36"/>
    <mergeCell ref="E37:F37"/>
    <mergeCell ref="G31:H31"/>
    <mergeCell ref="G32:H32"/>
    <mergeCell ref="G33:H33"/>
    <mergeCell ref="G35:H35"/>
    <mergeCell ref="G22:H22"/>
    <mergeCell ref="G23:H23"/>
    <mergeCell ref="B21:D21"/>
    <mergeCell ref="B22:D22"/>
    <mergeCell ref="B23:D23"/>
    <mergeCell ref="B24:D24"/>
    <mergeCell ref="B25:D25"/>
    <mergeCell ref="B26:D26"/>
    <mergeCell ref="B27:D27"/>
    <mergeCell ref="B28:D28"/>
    <mergeCell ref="I39:J39"/>
    <mergeCell ref="B29:D29"/>
    <mergeCell ref="B30:D30"/>
    <mergeCell ref="B31:D31"/>
    <mergeCell ref="B32:D32"/>
    <mergeCell ref="B33:D33"/>
    <mergeCell ref="G34:H34"/>
    <mergeCell ref="B34:D34"/>
    <mergeCell ref="B35:D35"/>
    <mergeCell ref="I36:J36"/>
    <mergeCell ref="I37:J37"/>
    <mergeCell ref="I38:J38"/>
  </mergeCells>
  <phoneticPr fontId="2"/>
  <dataValidations disablePrompts="1" count="1">
    <dataValidation type="list" allowBlank="1" showInputMessage="1" showErrorMessage="1" sqref="J20:J35" xr:uid="{00000000-0002-0000-0000-000000000000}">
      <formula1>$L$20:$L$22</formula1>
    </dataValidation>
  </dataValidations>
  <pageMargins left="0.6692913385826772" right="0.27559055118110237" top="0.59055118110236227" bottom="0.23622047244094491" header="0.47244094488188981" footer="0.1574803149606299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2"/>
  <sheetViews>
    <sheetView tabSelected="1" view="pageBreakPreview" zoomScale="115" zoomScaleNormal="100" zoomScaleSheetLayoutView="115" workbookViewId="0">
      <selection activeCell="M14" sqref="M14"/>
    </sheetView>
  </sheetViews>
  <sheetFormatPr defaultRowHeight="13.5" x14ac:dyDescent="0.15"/>
  <cols>
    <col min="1" max="1" width="6.25" customWidth="1"/>
    <col min="2" max="2" width="11.625" customWidth="1"/>
    <col min="3" max="3" width="8.5" customWidth="1"/>
    <col min="4" max="4" width="12.5" customWidth="1"/>
    <col min="6" max="6" width="6.625" customWidth="1"/>
    <col min="7" max="7" width="3.5" customWidth="1"/>
    <col min="8" max="8" width="9.875" customWidth="1"/>
    <col min="9" max="9" width="16.625" customWidth="1"/>
    <col min="10" max="10" width="6" customWidth="1"/>
  </cols>
  <sheetData>
    <row r="1" spans="1:10" ht="25.5" customHeight="1" x14ac:dyDescent="0.25">
      <c r="A1" s="17" t="s">
        <v>8</v>
      </c>
      <c r="B1" s="22"/>
      <c r="C1" s="22"/>
      <c r="D1" s="22"/>
      <c r="F1" s="4"/>
      <c r="G1" s="4"/>
      <c r="H1" s="54" t="s">
        <v>42</v>
      </c>
      <c r="I1" s="93" t="s">
        <v>43</v>
      </c>
      <c r="J1" s="93"/>
    </row>
    <row r="2" spans="1:10" ht="18" customHeight="1" x14ac:dyDescent="0.15">
      <c r="F2" s="4"/>
      <c r="G2" s="4"/>
      <c r="H2" s="52" t="s">
        <v>39</v>
      </c>
      <c r="I2" s="94" t="s">
        <v>40</v>
      </c>
      <c r="J2" s="94"/>
    </row>
    <row r="3" spans="1:10" ht="18" customHeight="1" thickBot="1" x14ac:dyDescent="0.2">
      <c r="F3" s="4"/>
      <c r="G3" s="4"/>
      <c r="H3" s="52" t="s">
        <v>41</v>
      </c>
      <c r="I3" s="95" t="s">
        <v>47</v>
      </c>
      <c r="J3" s="95"/>
    </row>
    <row r="6" spans="1:10" ht="22.5" customHeight="1" x14ac:dyDescent="0.15">
      <c r="A6" s="96"/>
      <c r="B6" s="97"/>
      <c r="C6" s="97"/>
      <c r="F6" s="98" t="s">
        <v>4</v>
      </c>
      <c r="G6" s="99"/>
      <c r="H6" s="1"/>
      <c r="I6" s="1"/>
      <c r="J6" s="5"/>
    </row>
    <row r="7" spans="1:10" ht="19.5" customHeight="1" x14ac:dyDescent="0.15">
      <c r="F7" s="91" t="s">
        <v>6</v>
      </c>
      <c r="G7" s="92"/>
      <c r="H7" s="2"/>
      <c r="I7" s="2"/>
      <c r="J7" s="3"/>
    </row>
    <row r="8" spans="1:10" ht="18" customHeight="1" x14ac:dyDescent="0.2">
      <c r="A8" s="23" t="s">
        <v>15</v>
      </c>
      <c r="D8" s="6"/>
      <c r="F8" s="91" t="s">
        <v>7</v>
      </c>
      <c r="G8" s="92"/>
      <c r="H8" s="28"/>
      <c r="I8" s="2"/>
      <c r="J8" s="3"/>
    </row>
    <row r="9" spans="1:10" ht="18" customHeight="1" x14ac:dyDescent="0.15">
      <c r="F9" s="91" t="s">
        <v>5</v>
      </c>
      <c r="G9" s="92"/>
      <c r="H9" s="28"/>
      <c r="I9" s="2"/>
      <c r="J9" s="48" t="s">
        <v>30</v>
      </c>
    </row>
    <row r="10" spans="1:10" ht="8.25" customHeight="1" x14ac:dyDescent="0.15">
      <c r="F10" s="29"/>
      <c r="G10" s="18"/>
      <c r="H10" s="30"/>
      <c r="I10" s="2"/>
      <c r="J10" s="3"/>
    </row>
    <row r="11" spans="1:10" ht="24" customHeight="1" x14ac:dyDescent="0.25">
      <c r="F11" s="100" t="s">
        <v>16</v>
      </c>
      <c r="G11" s="101"/>
      <c r="H11" s="102"/>
      <c r="I11" s="103"/>
      <c r="J11" s="104"/>
    </row>
    <row r="12" spans="1:10" ht="18" customHeight="1" x14ac:dyDescent="0.15">
      <c r="F12" s="4"/>
      <c r="G12" s="4"/>
      <c r="H12" s="19" t="s">
        <v>2</v>
      </c>
      <c r="I12" s="147"/>
      <c r="J12" s="147"/>
    </row>
    <row r="13" spans="1:10" ht="18" customHeight="1" x14ac:dyDescent="0.15">
      <c r="F13" s="4"/>
      <c r="G13" s="4"/>
      <c r="H13" s="16" t="s">
        <v>3</v>
      </c>
      <c r="I13" s="146"/>
      <c r="J13" s="146"/>
    </row>
    <row r="14" spans="1:10" ht="26.25" customHeight="1" thickBot="1" x14ac:dyDescent="0.3">
      <c r="A14" s="14" t="s">
        <v>12</v>
      </c>
      <c r="B14" s="13"/>
      <c r="C14" s="106">
        <f>E39+I39</f>
        <v>0</v>
      </c>
      <c r="D14" s="106"/>
      <c r="F14" s="53" t="s">
        <v>44</v>
      </c>
      <c r="G14" s="53"/>
      <c r="H14" s="53"/>
      <c r="I14" s="53"/>
      <c r="J14" s="53"/>
    </row>
    <row r="15" spans="1:10" ht="24" customHeight="1" thickTop="1" x14ac:dyDescent="0.15">
      <c r="F15" s="107" t="s">
        <v>31</v>
      </c>
      <c r="G15" s="108"/>
      <c r="H15" s="109" t="s">
        <v>46</v>
      </c>
      <c r="I15" s="110"/>
      <c r="J15" s="111"/>
    </row>
    <row r="16" spans="1:10" ht="24" customHeight="1" x14ac:dyDescent="0.2">
      <c r="A16" t="s">
        <v>9</v>
      </c>
      <c r="F16" s="112" t="s">
        <v>32</v>
      </c>
      <c r="G16" s="113"/>
      <c r="H16" s="114"/>
      <c r="I16" s="115"/>
      <c r="J16" s="116"/>
    </row>
    <row r="17" spans="1:13" ht="24" customHeight="1" thickBot="1" x14ac:dyDescent="0.25">
      <c r="F17" s="117" t="s">
        <v>33</v>
      </c>
      <c r="G17" s="118"/>
      <c r="H17" s="119"/>
      <c r="I17" s="120"/>
      <c r="J17" s="121"/>
    </row>
    <row r="18" spans="1:13" ht="18" customHeight="1" thickBot="1" x14ac:dyDescent="0.2">
      <c r="A18" s="9" t="s">
        <v>0</v>
      </c>
      <c r="J18" s="15" t="s">
        <v>1</v>
      </c>
    </row>
    <row r="19" spans="1:13" s="4" customFormat="1" ht="21.75" customHeight="1" thickBot="1" x14ac:dyDescent="0.2">
      <c r="A19" s="82" t="s">
        <v>48</v>
      </c>
      <c r="B19" s="122" t="s">
        <v>49</v>
      </c>
      <c r="C19" s="122"/>
      <c r="D19" s="123"/>
      <c r="E19" s="83" t="s">
        <v>17</v>
      </c>
      <c r="F19" s="83" t="s">
        <v>18</v>
      </c>
      <c r="G19" s="124" t="s">
        <v>19</v>
      </c>
      <c r="H19" s="123"/>
      <c r="I19" s="84" t="s">
        <v>20</v>
      </c>
      <c r="J19" s="84" t="s">
        <v>21</v>
      </c>
    </row>
    <row r="20" spans="1:13" ht="18" customHeight="1" x14ac:dyDescent="0.15">
      <c r="A20" s="67"/>
      <c r="B20" s="158" t="s">
        <v>50</v>
      </c>
      <c r="C20" s="158"/>
      <c r="D20" s="159"/>
      <c r="E20" s="60"/>
      <c r="F20" s="61"/>
      <c r="G20" s="128"/>
      <c r="H20" s="129"/>
      <c r="I20" s="86">
        <f>E20*G20</f>
        <v>0</v>
      </c>
      <c r="J20" s="36"/>
      <c r="L20" s="49">
        <v>0.08</v>
      </c>
    </row>
    <row r="21" spans="1:13" ht="18" customHeight="1" x14ac:dyDescent="0.15">
      <c r="A21" s="68"/>
      <c r="B21" s="148"/>
      <c r="C21" s="148"/>
      <c r="D21" s="149"/>
      <c r="E21" s="60"/>
      <c r="F21" s="61"/>
      <c r="G21" s="128"/>
      <c r="H21" s="129"/>
      <c r="I21" s="87"/>
      <c r="J21" s="37"/>
      <c r="L21" s="50" t="s">
        <v>25</v>
      </c>
      <c r="M21" s="40" t="s">
        <v>26</v>
      </c>
    </row>
    <row r="22" spans="1:13" ht="18" customHeight="1" thickBot="1" x14ac:dyDescent="0.2">
      <c r="A22" s="69"/>
      <c r="B22" s="148"/>
      <c r="C22" s="148"/>
      <c r="D22" s="149"/>
      <c r="E22" s="60"/>
      <c r="F22" s="61"/>
      <c r="G22" s="128"/>
      <c r="H22" s="129"/>
      <c r="I22" s="87"/>
      <c r="J22" s="37"/>
      <c r="L22" s="51">
        <v>0.1</v>
      </c>
    </row>
    <row r="23" spans="1:13" ht="18" customHeight="1" x14ac:dyDescent="0.15">
      <c r="A23" s="70"/>
      <c r="B23" s="148"/>
      <c r="C23" s="148"/>
      <c r="D23" s="149"/>
      <c r="E23" s="60"/>
      <c r="F23" s="61"/>
      <c r="G23" s="128"/>
      <c r="H23" s="129"/>
      <c r="I23" s="87"/>
      <c r="J23" s="37"/>
    </row>
    <row r="24" spans="1:13" ht="18" customHeight="1" x14ac:dyDescent="0.15">
      <c r="A24" s="70"/>
      <c r="B24" s="148"/>
      <c r="C24" s="148"/>
      <c r="D24" s="149"/>
      <c r="E24" s="60"/>
      <c r="F24" s="27"/>
      <c r="G24" s="128"/>
      <c r="H24" s="129"/>
      <c r="I24" s="87"/>
      <c r="J24" s="37"/>
    </row>
    <row r="25" spans="1:13" ht="18" customHeight="1" x14ac:dyDescent="0.15">
      <c r="A25" s="70"/>
      <c r="B25" s="148"/>
      <c r="C25" s="148"/>
      <c r="D25" s="149"/>
      <c r="E25" s="60"/>
      <c r="F25" s="27"/>
      <c r="G25" s="128"/>
      <c r="H25" s="129"/>
      <c r="I25" s="87"/>
      <c r="J25" s="37"/>
    </row>
    <row r="26" spans="1:13" ht="18" customHeight="1" x14ac:dyDescent="0.15">
      <c r="A26" s="70"/>
      <c r="B26" s="148"/>
      <c r="C26" s="148"/>
      <c r="D26" s="149"/>
      <c r="E26" s="60"/>
      <c r="F26" s="27"/>
      <c r="G26" s="128"/>
      <c r="H26" s="129"/>
      <c r="I26" s="87"/>
      <c r="J26" s="37"/>
      <c r="L26" s="2"/>
    </row>
    <row r="27" spans="1:13" ht="18" customHeight="1" x14ac:dyDescent="0.15">
      <c r="A27" s="70"/>
      <c r="B27" s="148"/>
      <c r="C27" s="148"/>
      <c r="D27" s="149"/>
      <c r="E27" s="60"/>
      <c r="F27" s="27"/>
      <c r="G27" s="128"/>
      <c r="H27" s="129"/>
      <c r="I27" s="87"/>
      <c r="J27" s="37"/>
    </row>
    <row r="28" spans="1:13" ht="18" customHeight="1" x14ac:dyDescent="0.15">
      <c r="A28" s="70"/>
      <c r="B28" s="148"/>
      <c r="C28" s="148"/>
      <c r="D28" s="149"/>
      <c r="E28" s="60"/>
      <c r="F28" s="27"/>
      <c r="G28" s="128"/>
      <c r="H28" s="129"/>
      <c r="I28" s="87"/>
      <c r="J28" s="37"/>
    </row>
    <row r="29" spans="1:13" ht="18" customHeight="1" x14ac:dyDescent="0.15">
      <c r="A29" s="70"/>
      <c r="B29" s="148"/>
      <c r="C29" s="148"/>
      <c r="D29" s="149"/>
      <c r="E29" s="60"/>
      <c r="F29" s="27"/>
      <c r="G29" s="128"/>
      <c r="H29" s="129"/>
      <c r="I29" s="87"/>
      <c r="J29" s="37"/>
    </row>
    <row r="30" spans="1:13" ht="18" customHeight="1" x14ac:dyDescent="0.15">
      <c r="A30" s="70"/>
      <c r="B30" s="148"/>
      <c r="C30" s="148"/>
      <c r="D30" s="149"/>
      <c r="E30" s="60"/>
      <c r="F30" s="27"/>
      <c r="G30" s="128"/>
      <c r="H30" s="129"/>
      <c r="I30" s="87"/>
      <c r="J30" s="37"/>
    </row>
    <row r="31" spans="1:13" ht="18" customHeight="1" x14ac:dyDescent="0.15">
      <c r="A31" s="70"/>
      <c r="B31" s="148"/>
      <c r="C31" s="148"/>
      <c r="D31" s="149"/>
      <c r="E31" s="60"/>
      <c r="F31" s="27"/>
      <c r="G31" s="128"/>
      <c r="H31" s="129"/>
      <c r="I31" s="87"/>
      <c r="J31" s="37"/>
    </row>
    <row r="32" spans="1:13" ht="18" customHeight="1" x14ac:dyDescent="0.15">
      <c r="A32" s="70"/>
      <c r="B32" s="148"/>
      <c r="C32" s="148"/>
      <c r="D32" s="149"/>
      <c r="E32" s="60"/>
      <c r="F32" s="27"/>
      <c r="G32" s="128"/>
      <c r="H32" s="129"/>
      <c r="I32" s="87"/>
      <c r="J32" s="37"/>
    </row>
    <row r="33" spans="1:12" ht="18" customHeight="1" x14ac:dyDescent="0.15">
      <c r="A33" s="70"/>
      <c r="B33" s="148"/>
      <c r="C33" s="148"/>
      <c r="D33" s="149"/>
      <c r="E33" s="60"/>
      <c r="F33" s="27"/>
      <c r="G33" s="128"/>
      <c r="H33" s="129"/>
      <c r="I33" s="87"/>
      <c r="J33" s="37"/>
    </row>
    <row r="34" spans="1:12" ht="18" customHeight="1" x14ac:dyDescent="0.15">
      <c r="A34" s="70"/>
      <c r="B34" s="148"/>
      <c r="C34" s="148"/>
      <c r="D34" s="149"/>
      <c r="E34" s="60"/>
      <c r="F34" s="27"/>
      <c r="G34" s="128"/>
      <c r="H34" s="129"/>
      <c r="I34" s="87"/>
      <c r="J34" s="37"/>
    </row>
    <row r="35" spans="1:12" ht="18" customHeight="1" thickBot="1" x14ac:dyDescent="0.2">
      <c r="A35" s="71"/>
      <c r="B35" s="150"/>
      <c r="C35" s="150"/>
      <c r="D35" s="151"/>
      <c r="E35" s="60"/>
      <c r="F35" s="38"/>
      <c r="G35" s="171"/>
      <c r="H35" s="172"/>
      <c r="I35" s="88"/>
      <c r="J35" s="39"/>
    </row>
    <row r="36" spans="1:12" ht="18" customHeight="1" x14ac:dyDescent="0.15">
      <c r="A36" s="31"/>
      <c r="B36" s="31"/>
      <c r="C36" s="136" t="s">
        <v>22</v>
      </c>
      <c r="D36" s="33" t="s">
        <v>36</v>
      </c>
      <c r="E36" s="156">
        <f>'乙用紙 (明細)'!E43</f>
        <v>0</v>
      </c>
      <c r="F36" s="157"/>
      <c r="G36" s="43" t="s">
        <v>28</v>
      </c>
      <c r="H36" s="42"/>
      <c r="I36" s="160">
        <f>'乙用紙 (明細)'!I43</f>
        <v>0</v>
      </c>
      <c r="J36" s="161"/>
      <c r="L36" s="2"/>
    </row>
    <row r="37" spans="1:12" ht="18" customHeight="1" x14ac:dyDescent="0.15">
      <c r="A37" s="31"/>
      <c r="B37" s="31"/>
      <c r="C37" s="136"/>
      <c r="D37" s="33" t="s">
        <v>24</v>
      </c>
      <c r="E37" s="152">
        <f>'乙用紙 (明細)'!E44</f>
        <v>0</v>
      </c>
      <c r="F37" s="153"/>
      <c r="G37" s="73" t="s">
        <v>35</v>
      </c>
      <c r="H37" s="33"/>
      <c r="I37" s="152">
        <f>'乙用紙 (明細)'!I44</f>
        <v>0</v>
      </c>
      <c r="J37" s="153"/>
    </row>
    <row r="38" spans="1:12" ht="18" customHeight="1" thickBot="1" x14ac:dyDescent="0.2">
      <c r="A38" s="31"/>
      <c r="B38" s="31"/>
      <c r="C38" s="136"/>
      <c r="D38" s="33" t="s">
        <v>34</v>
      </c>
      <c r="E38" s="154">
        <f>'乙用紙 (明細)'!E45</f>
        <v>0</v>
      </c>
      <c r="F38" s="155"/>
      <c r="G38" s="74" t="s">
        <v>37</v>
      </c>
      <c r="H38" s="32"/>
      <c r="I38" s="152">
        <f>'乙用紙 (明細)'!I45</f>
        <v>0</v>
      </c>
      <c r="J38" s="153"/>
    </row>
    <row r="39" spans="1:12" ht="18" customHeight="1" thickBot="1" x14ac:dyDescent="0.2">
      <c r="A39" s="31"/>
      <c r="B39" s="31"/>
      <c r="C39" s="137"/>
      <c r="D39" s="34"/>
      <c r="E39" s="154">
        <f>'乙用紙 (明細)'!E46</f>
        <v>0</v>
      </c>
      <c r="F39" s="155"/>
      <c r="G39" s="75"/>
      <c r="H39" s="32"/>
      <c r="I39" s="162">
        <f>'乙用紙 (明細)'!I46</f>
        <v>0</v>
      </c>
      <c r="J39" s="163"/>
    </row>
    <row r="40" spans="1:12" ht="15.75" customHeight="1" x14ac:dyDescent="0.15">
      <c r="A40" s="10"/>
      <c r="B40" s="10"/>
      <c r="C40" s="11"/>
      <c r="D40" s="56" t="s">
        <v>29</v>
      </c>
      <c r="E40" s="11"/>
      <c r="F40" s="12"/>
      <c r="G40" s="12"/>
      <c r="H40" s="12"/>
      <c r="I40" s="57"/>
      <c r="J40" s="12" t="s">
        <v>10</v>
      </c>
    </row>
    <row r="41" spans="1:12" x14ac:dyDescent="0.15">
      <c r="A41" s="20" t="s">
        <v>13</v>
      </c>
      <c r="B41" s="21"/>
      <c r="C41" s="21"/>
      <c r="D41" s="21"/>
      <c r="J41" s="2"/>
    </row>
    <row r="42" spans="1:12" ht="12" customHeight="1" x14ac:dyDescent="0.15"/>
  </sheetData>
  <mergeCells count="62">
    <mergeCell ref="I36:J36"/>
    <mergeCell ref="I37:J37"/>
    <mergeCell ref="I38:J38"/>
    <mergeCell ref="I39:J39"/>
    <mergeCell ref="I2:J2"/>
    <mergeCell ref="H16:J16"/>
    <mergeCell ref="I3:J3"/>
    <mergeCell ref="G20:H20"/>
    <mergeCell ref="G28:H28"/>
    <mergeCell ref="G29:H29"/>
    <mergeCell ref="G30:H30"/>
    <mergeCell ref="G27:H27"/>
    <mergeCell ref="G26:H26"/>
    <mergeCell ref="G34:H34"/>
    <mergeCell ref="G35:H35"/>
    <mergeCell ref="G31:H31"/>
    <mergeCell ref="H17:J17"/>
    <mergeCell ref="I11:J11"/>
    <mergeCell ref="I12:J12"/>
    <mergeCell ref="I13:J13"/>
    <mergeCell ref="F11:H11"/>
    <mergeCell ref="F15:G15"/>
    <mergeCell ref="H15:J15"/>
    <mergeCell ref="F16:G16"/>
    <mergeCell ref="F6:G6"/>
    <mergeCell ref="F7:G7"/>
    <mergeCell ref="F8:G8"/>
    <mergeCell ref="F9:G9"/>
    <mergeCell ref="F17:G17"/>
    <mergeCell ref="B22:D22"/>
    <mergeCell ref="B23:D23"/>
    <mergeCell ref="B24:D24"/>
    <mergeCell ref="B25:D25"/>
    <mergeCell ref="I1:J1"/>
    <mergeCell ref="G22:H22"/>
    <mergeCell ref="G21:H21"/>
    <mergeCell ref="G23:H23"/>
    <mergeCell ref="G24:H24"/>
    <mergeCell ref="G25:H25"/>
    <mergeCell ref="C14:D14"/>
    <mergeCell ref="G19:H19"/>
    <mergeCell ref="B19:D19"/>
    <mergeCell ref="B20:D20"/>
    <mergeCell ref="B21:D21"/>
    <mergeCell ref="A6:C6"/>
    <mergeCell ref="B34:D34"/>
    <mergeCell ref="B35:D35"/>
    <mergeCell ref="C36:C39"/>
    <mergeCell ref="E37:F37"/>
    <mergeCell ref="E38:F38"/>
    <mergeCell ref="E39:F39"/>
    <mergeCell ref="E36:F36"/>
    <mergeCell ref="G32:H32"/>
    <mergeCell ref="G33:H33"/>
    <mergeCell ref="B26:D26"/>
    <mergeCell ref="B27:D27"/>
    <mergeCell ref="B28:D28"/>
    <mergeCell ref="B29:D29"/>
    <mergeCell ref="B30:D30"/>
    <mergeCell ref="B31:D31"/>
    <mergeCell ref="B32:D32"/>
    <mergeCell ref="B33:D33"/>
  </mergeCells>
  <phoneticPr fontId="2"/>
  <dataValidations disablePrompts="1" count="1">
    <dataValidation type="list" allowBlank="1" showInputMessage="1" showErrorMessage="1" sqref="J20:J34" xr:uid="{00000000-0002-0000-0100-000000000000}">
      <formula1>$L$20:$L$22</formula1>
    </dataValidation>
  </dataValidations>
  <pageMargins left="0.6692913385826772" right="0.27559055118110237" top="0.59055118110236227" bottom="0.23622047244094491" header="0.47244094488188981" footer="0.1574803149606299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8"/>
  <sheetViews>
    <sheetView workbookViewId="0">
      <selection activeCell="N40" sqref="N40"/>
    </sheetView>
  </sheetViews>
  <sheetFormatPr defaultRowHeight="13.5" x14ac:dyDescent="0.15"/>
  <cols>
    <col min="1" max="1" width="7.125" customWidth="1"/>
    <col min="2" max="2" width="8.75" customWidth="1"/>
    <col min="3" max="3" width="9.625" customWidth="1"/>
    <col min="5" max="5" width="8.75" customWidth="1"/>
    <col min="6" max="6" width="9.125" customWidth="1"/>
    <col min="7" max="7" width="7.375" customWidth="1"/>
    <col min="8" max="8" width="12" customWidth="1"/>
    <col min="9" max="9" width="16.5" customWidth="1"/>
    <col min="10" max="10" width="5.375" customWidth="1"/>
  </cols>
  <sheetData>
    <row r="1" spans="1:10" ht="24.75" customHeight="1" thickBot="1" x14ac:dyDescent="0.2">
      <c r="A1" s="9" t="s">
        <v>0</v>
      </c>
      <c r="I1" s="15" t="s">
        <v>1</v>
      </c>
      <c r="J1" s="15"/>
    </row>
    <row r="2" spans="1:10" s="4" customFormat="1" ht="22.5" customHeight="1" x14ac:dyDescent="0.15">
      <c r="A2" s="79" t="s">
        <v>52</v>
      </c>
      <c r="B2" s="167" t="s">
        <v>51</v>
      </c>
      <c r="C2" s="167"/>
      <c r="D2" s="167"/>
      <c r="E2" s="108"/>
      <c r="F2" s="80" t="s">
        <v>17</v>
      </c>
      <c r="G2" s="80" t="s">
        <v>18</v>
      </c>
      <c r="H2" s="80" t="s">
        <v>19</v>
      </c>
      <c r="I2" s="80" t="s">
        <v>20</v>
      </c>
      <c r="J2" s="81" t="s">
        <v>21</v>
      </c>
    </row>
    <row r="3" spans="1:10" ht="18" customHeight="1" x14ac:dyDescent="0.15">
      <c r="A3" s="72"/>
      <c r="B3" s="168"/>
      <c r="C3" s="169"/>
      <c r="D3" s="169"/>
      <c r="E3" s="170"/>
      <c r="F3" s="76"/>
      <c r="G3" s="24"/>
      <c r="H3" s="8"/>
      <c r="I3" s="8">
        <f>ROUNDDOWN(F3*H3,0)</f>
        <v>0</v>
      </c>
      <c r="J3" s="45"/>
    </row>
    <row r="4" spans="1:10" ht="18" customHeight="1" x14ac:dyDescent="0.15">
      <c r="A4" s="58"/>
      <c r="B4" s="164"/>
      <c r="C4" s="165"/>
      <c r="D4" s="165"/>
      <c r="E4" s="166"/>
      <c r="F4" s="77"/>
      <c r="G4" s="25"/>
      <c r="H4" s="7"/>
      <c r="I4" s="7">
        <f t="shared" ref="I4:I42" si="0">ROUNDDOWN(F4*H4,0)</f>
        <v>0</v>
      </c>
      <c r="J4" s="46"/>
    </row>
    <row r="5" spans="1:10" ht="18" customHeight="1" x14ac:dyDescent="0.15">
      <c r="A5" s="58"/>
      <c r="B5" s="164"/>
      <c r="C5" s="165"/>
      <c r="D5" s="165"/>
      <c r="E5" s="166"/>
      <c r="F5" s="77"/>
      <c r="G5" s="25"/>
      <c r="H5" s="7"/>
      <c r="I5" s="7">
        <f t="shared" si="0"/>
        <v>0</v>
      </c>
      <c r="J5" s="46"/>
    </row>
    <row r="6" spans="1:10" ht="18" customHeight="1" x14ac:dyDescent="0.15">
      <c r="A6" s="58"/>
      <c r="B6" s="164"/>
      <c r="C6" s="165"/>
      <c r="D6" s="165"/>
      <c r="E6" s="166"/>
      <c r="F6" s="77"/>
      <c r="G6" s="25"/>
      <c r="H6" s="7"/>
      <c r="I6" s="7">
        <f t="shared" si="0"/>
        <v>0</v>
      </c>
      <c r="J6" s="46"/>
    </row>
    <row r="7" spans="1:10" ht="18" customHeight="1" x14ac:dyDescent="0.15">
      <c r="A7" s="58"/>
      <c r="B7" s="164"/>
      <c r="C7" s="165"/>
      <c r="D7" s="165"/>
      <c r="E7" s="166"/>
      <c r="F7" s="77"/>
      <c r="G7" s="25"/>
      <c r="H7" s="7"/>
      <c r="I7" s="7">
        <f t="shared" si="0"/>
        <v>0</v>
      </c>
      <c r="J7" s="46"/>
    </row>
    <row r="8" spans="1:10" ht="18" customHeight="1" x14ac:dyDescent="0.15">
      <c r="A8" s="58"/>
      <c r="B8" s="164"/>
      <c r="C8" s="165"/>
      <c r="D8" s="165"/>
      <c r="E8" s="166"/>
      <c r="F8" s="77"/>
      <c r="G8" s="25"/>
      <c r="H8" s="7"/>
      <c r="I8" s="7">
        <f t="shared" si="0"/>
        <v>0</v>
      </c>
      <c r="J8" s="46"/>
    </row>
    <row r="9" spans="1:10" ht="18" customHeight="1" x14ac:dyDescent="0.15">
      <c r="A9" s="58"/>
      <c r="B9" s="164"/>
      <c r="C9" s="165"/>
      <c r="D9" s="165"/>
      <c r="E9" s="166"/>
      <c r="F9" s="77"/>
      <c r="G9" s="25"/>
      <c r="H9" s="7"/>
      <c r="I9" s="7">
        <f t="shared" si="0"/>
        <v>0</v>
      </c>
      <c r="J9" s="46"/>
    </row>
    <row r="10" spans="1:10" ht="18" customHeight="1" x14ac:dyDescent="0.15">
      <c r="A10" s="58"/>
      <c r="B10" s="164"/>
      <c r="C10" s="165"/>
      <c r="D10" s="165"/>
      <c r="E10" s="166"/>
      <c r="F10" s="77"/>
      <c r="G10" s="25"/>
      <c r="H10" s="7"/>
      <c r="I10" s="7">
        <f t="shared" si="0"/>
        <v>0</v>
      </c>
      <c r="J10" s="46"/>
    </row>
    <row r="11" spans="1:10" ht="18" customHeight="1" x14ac:dyDescent="0.15">
      <c r="A11" s="58"/>
      <c r="B11" s="164"/>
      <c r="C11" s="165"/>
      <c r="D11" s="165"/>
      <c r="E11" s="166"/>
      <c r="F11" s="77"/>
      <c r="G11" s="25"/>
      <c r="H11" s="7"/>
      <c r="I11" s="7">
        <f t="shared" si="0"/>
        <v>0</v>
      </c>
      <c r="J11" s="46"/>
    </row>
    <row r="12" spans="1:10" ht="18" customHeight="1" x14ac:dyDescent="0.15">
      <c r="A12" s="58"/>
      <c r="B12" s="164"/>
      <c r="C12" s="165"/>
      <c r="D12" s="165"/>
      <c r="E12" s="166"/>
      <c r="F12" s="77"/>
      <c r="G12" s="25"/>
      <c r="H12" s="7"/>
      <c r="I12" s="7">
        <f t="shared" si="0"/>
        <v>0</v>
      </c>
      <c r="J12" s="46"/>
    </row>
    <row r="13" spans="1:10" ht="18" customHeight="1" x14ac:dyDescent="0.15">
      <c r="A13" s="58"/>
      <c r="B13" s="164"/>
      <c r="C13" s="165"/>
      <c r="D13" s="165"/>
      <c r="E13" s="166"/>
      <c r="F13" s="77"/>
      <c r="G13" s="25"/>
      <c r="H13" s="7"/>
      <c r="I13" s="7">
        <f t="shared" si="0"/>
        <v>0</v>
      </c>
      <c r="J13" s="46"/>
    </row>
    <row r="14" spans="1:10" ht="18" customHeight="1" x14ac:dyDescent="0.15">
      <c r="A14" s="58"/>
      <c r="B14" s="164"/>
      <c r="C14" s="165"/>
      <c r="D14" s="165"/>
      <c r="E14" s="166"/>
      <c r="F14" s="77"/>
      <c r="G14" s="25"/>
      <c r="H14" s="7"/>
      <c r="I14" s="7">
        <f t="shared" si="0"/>
        <v>0</v>
      </c>
      <c r="J14" s="46"/>
    </row>
    <row r="15" spans="1:10" ht="17.25" customHeight="1" x14ac:dyDescent="0.15">
      <c r="A15" s="58"/>
      <c r="B15" s="164"/>
      <c r="C15" s="165"/>
      <c r="D15" s="165"/>
      <c r="E15" s="166"/>
      <c r="F15" s="77"/>
      <c r="G15" s="25"/>
      <c r="H15" s="7"/>
      <c r="I15" s="7">
        <f t="shared" si="0"/>
        <v>0</v>
      </c>
      <c r="J15" s="46"/>
    </row>
    <row r="16" spans="1:10" ht="18" customHeight="1" x14ac:dyDescent="0.15">
      <c r="A16" s="58"/>
      <c r="B16" s="164"/>
      <c r="C16" s="165"/>
      <c r="D16" s="165"/>
      <c r="E16" s="166"/>
      <c r="F16" s="77"/>
      <c r="G16" s="25"/>
      <c r="H16" s="7"/>
      <c r="I16" s="7">
        <f t="shared" si="0"/>
        <v>0</v>
      </c>
      <c r="J16" s="46"/>
    </row>
    <row r="17" spans="1:10" ht="18" customHeight="1" x14ac:dyDescent="0.15">
      <c r="A17" s="58"/>
      <c r="B17" s="164"/>
      <c r="C17" s="165"/>
      <c r="D17" s="165"/>
      <c r="E17" s="166"/>
      <c r="F17" s="77"/>
      <c r="G17" s="25"/>
      <c r="H17" s="7"/>
      <c r="I17" s="7">
        <f t="shared" si="0"/>
        <v>0</v>
      </c>
      <c r="J17" s="46"/>
    </row>
    <row r="18" spans="1:10" ht="18" customHeight="1" x14ac:dyDescent="0.15">
      <c r="A18" s="58"/>
      <c r="B18" s="164"/>
      <c r="C18" s="165"/>
      <c r="D18" s="165"/>
      <c r="E18" s="166"/>
      <c r="F18" s="77"/>
      <c r="G18" s="25"/>
      <c r="H18" s="7"/>
      <c r="I18" s="7">
        <f t="shared" si="0"/>
        <v>0</v>
      </c>
      <c r="J18" s="46"/>
    </row>
    <row r="19" spans="1:10" ht="18" customHeight="1" x14ac:dyDescent="0.15">
      <c r="A19" s="58"/>
      <c r="B19" s="164"/>
      <c r="C19" s="165"/>
      <c r="D19" s="165"/>
      <c r="E19" s="166"/>
      <c r="F19" s="77"/>
      <c r="G19" s="25"/>
      <c r="H19" s="7"/>
      <c r="I19" s="7">
        <f t="shared" si="0"/>
        <v>0</v>
      </c>
      <c r="J19" s="46"/>
    </row>
    <row r="20" spans="1:10" ht="18" customHeight="1" x14ac:dyDescent="0.15">
      <c r="A20" s="58"/>
      <c r="B20" s="164"/>
      <c r="C20" s="165"/>
      <c r="D20" s="165"/>
      <c r="E20" s="166"/>
      <c r="F20" s="77"/>
      <c r="G20" s="25"/>
      <c r="H20" s="7"/>
      <c r="I20" s="7">
        <f t="shared" si="0"/>
        <v>0</v>
      </c>
      <c r="J20" s="46"/>
    </row>
    <row r="21" spans="1:10" ht="18" customHeight="1" x14ac:dyDescent="0.15">
      <c r="A21" s="58"/>
      <c r="B21" s="164"/>
      <c r="C21" s="165"/>
      <c r="D21" s="165"/>
      <c r="E21" s="166"/>
      <c r="F21" s="77"/>
      <c r="G21" s="25"/>
      <c r="H21" s="7"/>
      <c r="I21" s="7">
        <f t="shared" si="0"/>
        <v>0</v>
      </c>
      <c r="J21" s="46"/>
    </row>
    <row r="22" spans="1:10" ht="18" customHeight="1" x14ac:dyDescent="0.15">
      <c r="A22" s="58"/>
      <c r="B22" s="164"/>
      <c r="C22" s="165"/>
      <c r="D22" s="165"/>
      <c r="E22" s="166"/>
      <c r="F22" s="77"/>
      <c r="G22" s="25"/>
      <c r="H22" s="7"/>
      <c r="I22" s="7">
        <f t="shared" si="0"/>
        <v>0</v>
      </c>
      <c r="J22" s="46"/>
    </row>
    <row r="23" spans="1:10" ht="18" customHeight="1" x14ac:dyDescent="0.15">
      <c r="A23" s="58"/>
      <c r="B23" s="164"/>
      <c r="C23" s="165"/>
      <c r="D23" s="165"/>
      <c r="E23" s="166"/>
      <c r="F23" s="77"/>
      <c r="G23" s="25"/>
      <c r="H23" s="7"/>
      <c r="I23" s="7">
        <f t="shared" si="0"/>
        <v>0</v>
      </c>
      <c r="J23" s="46"/>
    </row>
    <row r="24" spans="1:10" ht="18" customHeight="1" x14ac:dyDescent="0.15">
      <c r="A24" s="58"/>
      <c r="B24" s="164"/>
      <c r="C24" s="165"/>
      <c r="D24" s="165"/>
      <c r="E24" s="166"/>
      <c r="F24" s="77"/>
      <c r="G24" s="25"/>
      <c r="H24" s="7"/>
      <c r="I24" s="7">
        <f t="shared" si="0"/>
        <v>0</v>
      </c>
      <c r="J24" s="46"/>
    </row>
    <row r="25" spans="1:10" ht="18" customHeight="1" x14ac:dyDescent="0.15">
      <c r="A25" s="58"/>
      <c r="B25" s="164"/>
      <c r="C25" s="165"/>
      <c r="D25" s="165"/>
      <c r="E25" s="166"/>
      <c r="F25" s="77"/>
      <c r="G25" s="25"/>
      <c r="H25" s="7"/>
      <c r="I25" s="7">
        <f t="shared" si="0"/>
        <v>0</v>
      </c>
      <c r="J25" s="46"/>
    </row>
    <row r="26" spans="1:10" ht="18" customHeight="1" x14ac:dyDescent="0.15">
      <c r="A26" s="58"/>
      <c r="B26" s="164"/>
      <c r="C26" s="165"/>
      <c r="D26" s="165"/>
      <c r="E26" s="166"/>
      <c r="F26" s="77"/>
      <c r="G26" s="25"/>
      <c r="H26" s="7"/>
      <c r="I26" s="7">
        <f t="shared" si="0"/>
        <v>0</v>
      </c>
      <c r="J26" s="46"/>
    </row>
    <row r="27" spans="1:10" ht="18" customHeight="1" x14ac:dyDescent="0.15">
      <c r="A27" s="58"/>
      <c r="B27" s="164"/>
      <c r="C27" s="165"/>
      <c r="D27" s="165"/>
      <c r="E27" s="166"/>
      <c r="F27" s="77"/>
      <c r="G27" s="25"/>
      <c r="H27" s="7"/>
      <c r="I27" s="7">
        <f t="shared" si="0"/>
        <v>0</v>
      </c>
      <c r="J27" s="46"/>
    </row>
    <row r="28" spans="1:10" ht="18" customHeight="1" x14ac:dyDescent="0.15">
      <c r="A28" s="58"/>
      <c r="B28" s="164"/>
      <c r="C28" s="165"/>
      <c r="D28" s="165"/>
      <c r="E28" s="166"/>
      <c r="F28" s="77"/>
      <c r="G28" s="25"/>
      <c r="H28" s="7"/>
      <c r="I28" s="7">
        <f t="shared" si="0"/>
        <v>0</v>
      </c>
      <c r="J28" s="46"/>
    </row>
    <row r="29" spans="1:10" ht="18" customHeight="1" x14ac:dyDescent="0.15">
      <c r="A29" s="58"/>
      <c r="B29" s="164"/>
      <c r="C29" s="165"/>
      <c r="D29" s="165"/>
      <c r="E29" s="166"/>
      <c r="F29" s="77"/>
      <c r="G29" s="25"/>
      <c r="H29" s="7"/>
      <c r="I29" s="7">
        <f t="shared" si="0"/>
        <v>0</v>
      </c>
      <c r="J29" s="46"/>
    </row>
    <row r="30" spans="1:10" ht="18" customHeight="1" x14ac:dyDescent="0.15">
      <c r="A30" s="58"/>
      <c r="B30" s="164"/>
      <c r="C30" s="165"/>
      <c r="D30" s="165"/>
      <c r="E30" s="166"/>
      <c r="F30" s="77"/>
      <c r="G30" s="25"/>
      <c r="H30" s="7"/>
      <c r="I30" s="7">
        <f t="shared" si="0"/>
        <v>0</v>
      </c>
      <c r="J30" s="46"/>
    </row>
    <row r="31" spans="1:10" ht="18" customHeight="1" x14ac:dyDescent="0.15">
      <c r="A31" s="58"/>
      <c r="B31" s="164"/>
      <c r="C31" s="165"/>
      <c r="D31" s="165"/>
      <c r="E31" s="166"/>
      <c r="F31" s="77"/>
      <c r="G31" s="25"/>
      <c r="H31" s="7"/>
      <c r="I31" s="7">
        <f t="shared" si="0"/>
        <v>0</v>
      </c>
      <c r="J31" s="46"/>
    </row>
    <row r="32" spans="1:10" ht="18" customHeight="1" x14ac:dyDescent="0.15">
      <c r="A32" s="58"/>
      <c r="B32" s="164"/>
      <c r="C32" s="165"/>
      <c r="D32" s="165"/>
      <c r="E32" s="166"/>
      <c r="F32" s="77"/>
      <c r="G32" s="25"/>
      <c r="H32" s="7"/>
      <c r="I32" s="7">
        <f t="shared" si="0"/>
        <v>0</v>
      </c>
      <c r="J32" s="46"/>
    </row>
    <row r="33" spans="1:12" ht="18" customHeight="1" x14ac:dyDescent="0.15">
      <c r="A33" s="58"/>
      <c r="B33" s="164"/>
      <c r="C33" s="165"/>
      <c r="D33" s="165"/>
      <c r="E33" s="166"/>
      <c r="F33" s="77"/>
      <c r="G33" s="25"/>
      <c r="H33" s="7"/>
      <c r="I33" s="7">
        <f t="shared" si="0"/>
        <v>0</v>
      </c>
      <c r="J33" s="46"/>
    </row>
    <row r="34" spans="1:12" ht="18" customHeight="1" x14ac:dyDescent="0.15">
      <c r="A34" s="58"/>
      <c r="B34" s="164"/>
      <c r="C34" s="165"/>
      <c r="D34" s="165"/>
      <c r="E34" s="166"/>
      <c r="F34" s="77"/>
      <c r="G34" s="25"/>
      <c r="H34" s="7"/>
      <c r="I34" s="7">
        <f t="shared" si="0"/>
        <v>0</v>
      </c>
      <c r="J34" s="46"/>
    </row>
    <row r="35" spans="1:12" ht="18" customHeight="1" x14ac:dyDescent="0.15">
      <c r="A35" s="58"/>
      <c r="B35" s="164"/>
      <c r="C35" s="165"/>
      <c r="D35" s="165"/>
      <c r="E35" s="166"/>
      <c r="F35" s="77"/>
      <c r="G35" s="25"/>
      <c r="H35" s="7"/>
      <c r="I35" s="7">
        <f t="shared" si="0"/>
        <v>0</v>
      </c>
      <c r="J35" s="46"/>
    </row>
    <row r="36" spans="1:12" ht="18" customHeight="1" x14ac:dyDescent="0.15">
      <c r="A36" s="58"/>
      <c r="B36" s="164"/>
      <c r="C36" s="165"/>
      <c r="D36" s="165"/>
      <c r="E36" s="166"/>
      <c r="F36" s="77"/>
      <c r="G36" s="25"/>
      <c r="H36" s="7"/>
      <c r="I36" s="7">
        <f t="shared" si="0"/>
        <v>0</v>
      </c>
      <c r="J36" s="46"/>
    </row>
    <row r="37" spans="1:12" ht="18" customHeight="1" x14ac:dyDescent="0.15">
      <c r="A37" s="58"/>
      <c r="B37" s="164"/>
      <c r="C37" s="165"/>
      <c r="D37" s="165"/>
      <c r="E37" s="166"/>
      <c r="F37" s="77"/>
      <c r="G37" s="25"/>
      <c r="H37" s="7"/>
      <c r="I37" s="7">
        <f t="shared" si="0"/>
        <v>0</v>
      </c>
      <c r="J37" s="46"/>
    </row>
    <row r="38" spans="1:12" ht="18" customHeight="1" x14ac:dyDescent="0.15">
      <c r="A38" s="58"/>
      <c r="B38" s="164"/>
      <c r="C38" s="165"/>
      <c r="D38" s="165"/>
      <c r="E38" s="166"/>
      <c r="F38" s="77"/>
      <c r="G38" s="25"/>
      <c r="H38" s="7"/>
      <c r="I38" s="7">
        <f t="shared" si="0"/>
        <v>0</v>
      </c>
      <c r="J38" s="46"/>
    </row>
    <row r="39" spans="1:12" ht="18" customHeight="1" x14ac:dyDescent="0.15">
      <c r="A39" s="58"/>
      <c r="B39" s="164"/>
      <c r="C39" s="165"/>
      <c r="D39" s="165"/>
      <c r="E39" s="166"/>
      <c r="F39" s="77"/>
      <c r="G39" s="25"/>
      <c r="H39" s="7"/>
      <c r="I39" s="7">
        <f t="shared" si="0"/>
        <v>0</v>
      </c>
      <c r="J39" s="46"/>
    </row>
    <row r="40" spans="1:12" ht="18" customHeight="1" x14ac:dyDescent="0.15">
      <c r="A40" s="58"/>
      <c r="B40" s="164"/>
      <c r="C40" s="165"/>
      <c r="D40" s="165"/>
      <c r="E40" s="166"/>
      <c r="F40" s="77"/>
      <c r="G40" s="25"/>
      <c r="H40" s="7"/>
      <c r="I40" s="7">
        <f t="shared" si="0"/>
        <v>0</v>
      </c>
      <c r="J40" s="46"/>
    </row>
    <row r="41" spans="1:12" ht="18" customHeight="1" x14ac:dyDescent="0.15">
      <c r="A41" s="58"/>
      <c r="B41" s="164"/>
      <c r="C41" s="165"/>
      <c r="D41" s="165"/>
      <c r="E41" s="166"/>
      <c r="F41" s="77"/>
      <c r="G41" s="25"/>
      <c r="H41" s="7"/>
      <c r="I41" s="7">
        <f t="shared" si="0"/>
        <v>0</v>
      </c>
      <c r="J41" s="46"/>
    </row>
    <row r="42" spans="1:12" ht="18" customHeight="1" thickBot="1" x14ac:dyDescent="0.2">
      <c r="A42" s="59"/>
      <c r="B42" s="133"/>
      <c r="C42" s="134"/>
      <c r="D42" s="134"/>
      <c r="E42" s="135"/>
      <c r="F42" s="78"/>
      <c r="G42" s="26"/>
      <c r="H42" s="44"/>
      <c r="I42" s="44">
        <f t="shared" si="0"/>
        <v>0</v>
      </c>
      <c r="J42" s="47"/>
    </row>
    <row r="43" spans="1:12" ht="18" customHeight="1" x14ac:dyDescent="0.15">
      <c r="A43" s="31"/>
      <c r="B43" s="136" t="s">
        <v>22</v>
      </c>
      <c r="C43" s="33" t="s">
        <v>36</v>
      </c>
      <c r="D43" s="2"/>
      <c r="E43" s="140">
        <f>SUMIF(J3:J42,"※8%",I3:I42)</f>
        <v>0</v>
      </c>
      <c r="F43" s="141"/>
      <c r="G43" s="43" t="s">
        <v>28</v>
      </c>
      <c r="H43" s="42"/>
      <c r="I43" s="138">
        <f>ROUNDDOWN(E43*0.08,0)</f>
        <v>0</v>
      </c>
      <c r="J43" s="139"/>
      <c r="L43" s="2"/>
    </row>
    <row r="44" spans="1:12" ht="18" customHeight="1" x14ac:dyDescent="0.15">
      <c r="A44" s="31"/>
      <c r="B44" s="136"/>
      <c r="C44" s="33" t="s">
        <v>24</v>
      </c>
      <c r="D44" s="2"/>
      <c r="E44" s="140">
        <f>SUMIF(J3:J42,"8%",I3:I42)</f>
        <v>0</v>
      </c>
      <c r="F44" s="141"/>
      <c r="G44" s="73" t="s">
        <v>38</v>
      </c>
      <c r="H44" s="33"/>
      <c r="I44" s="141">
        <f>ROUNDDOWN(E44*0.08,0)</f>
        <v>0</v>
      </c>
      <c r="J44" s="141"/>
    </row>
    <row r="45" spans="1:12" ht="18" customHeight="1" thickBot="1" x14ac:dyDescent="0.2">
      <c r="A45" s="31"/>
      <c r="B45" s="136"/>
      <c r="C45" s="33" t="s">
        <v>34</v>
      </c>
      <c r="D45" s="33"/>
      <c r="E45" s="140">
        <f>SUMIF(J3:J42,"10%",I3:I42)</f>
        <v>0</v>
      </c>
      <c r="F45" s="141"/>
      <c r="G45" s="74" t="s">
        <v>37</v>
      </c>
      <c r="H45" s="32"/>
      <c r="I45" s="140">
        <f>ROUNDDOWN(E45*0.1,0)</f>
        <v>0</v>
      </c>
      <c r="J45" s="141"/>
    </row>
    <row r="46" spans="1:12" ht="18" customHeight="1" thickBot="1" x14ac:dyDescent="0.2">
      <c r="A46" s="31"/>
      <c r="B46" s="137"/>
      <c r="C46" s="34"/>
      <c r="D46" s="41"/>
      <c r="E46" s="144">
        <f>SUM(E43:F45)</f>
        <v>0</v>
      </c>
      <c r="F46" s="145"/>
      <c r="G46" s="75"/>
      <c r="H46" s="32"/>
      <c r="I46" s="144">
        <f>SUM(I43:I45)</f>
        <v>0</v>
      </c>
      <c r="J46" s="145"/>
    </row>
    <row r="47" spans="1:12" ht="21.75" customHeight="1" x14ac:dyDescent="0.15">
      <c r="A47" s="10"/>
      <c r="B47" s="10"/>
      <c r="C47" s="56" t="s">
        <v>29</v>
      </c>
      <c r="D47" s="11"/>
      <c r="E47" s="11"/>
      <c r="F47" s="12"/>
      <c r="G47" s="12"/>
      <c r="H47" s="12"/>
      <c r="I47" s="12"/>
      <c r="J47" s="12" t="s">
        <v>11</v>
      </c>
    </row>
    <row r="48" spans="1:12" ht="17.25" customHeight="1" x14ac:dyDescent="0.15">
      <c r="I48" s="12"/>
    </row>
  </sheetData>
  <mergeCells count="50">
    <mergeCell ref="I43:J43"/>
    <mergeCell ref="I44:J44"/>
    <mergeCell ref="I45:J45"/>
    <mergeCell ref="I46:J46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2:E2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43:B46"/>
    <mergeCell ref="E43:F43"/>
    <mergeCell ref="E44:F44"/>
    <mergeCell ref="E45:F45"/>
    <mergeCell ref="E46:F46"/>
    <mergeCell ref="B40:E40"/>
    <mergeCell ref="B41:E41"/>
    <mergeCell ref="B42:E42"/>
    <mergeCell ref="B35:E35"/>
    <mergeCell ref="B36:E36"/>
    <mergeCell ref="B37:E37"/>
    <mergeCell ref="B38:E38"/>
    <mergeCell ref="B39:E39"/>
  </mergeCells>
  <phoneticPr fontId="2"/>
  <pageMargins left="0.74803149606299213" right="0.31496062992125984" top="0.39370078740157483" bottom="0.27559055118110237" header="0.51181102362204722" footer="0.51181102362204722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0F1C18F-B993-4F1D-AF0E-8272056DDFA3}">
          <x14:formula1>
            <xm:f>'請求書 (明細無)'!$L$20:$L$22</xm:f>
          </x14:formula1>
          <xm:sqref>J3:J42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請求書 (明細無)</vt:lpstr>
      <vt:lpstr>請求書 (明細付き鑑) </vt:lpstr>
      <vt:lpstr>乙用紙 (明細)</vt:lpstr>
      <vt:lpstr>'請求書 (明細付き鑑) '!Print_Area</vt:lpstr>
      <vt:lpstr>'請求書 (明細無)'!Print_Area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MAEDA</dc:creator>
  <cp:lastModifiedBy>岩淵　美紀子</cp:lastModifiedBy>
  <cp:lastPrinted>2024-10-08T09:07:41Z</cp:lastPrinted>
  <dcterms:created xsi:type="dcterms:W3CDTF">2007-02-01T01:33:51Z</dcterms:created>
  <dcterms:modified xsi:type="dcterms:W3CDTF">2025-02-05T06:34:12Z</dcterms:modified>
</cp:coreProperties>
</file>